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09\2 тр\Байтерек, СК\"/>
    </mc:Choice>
  </mc:AlternateContent>
  <bookViews>
    <workbookView xWindow="0" yWindow="0" windowWidth="19200" windowHeight="7060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62913"/>
</workbook>
</file>

<file path=xl/calcChain.xml><?xml version="1.0" encoding="utf-8"?>
<calcChain xmlns="http://schemas.openxmlformats.org/spreadsheetml/2006/main">
  <c r="E76" i="32" l="1"/>
  <c r="D76" i="32"/>
  <c r="E75" i="32"/>
  <c r="F75" i="32"/>
  <c r="G75" i="32"/>
  <c r="H75" i="32"/>
  <c r="I75" i="32"/>
  <c r="J75" i="32"/>
  <c r="K75" i="32"/>
  <c r="K76" i="32" s="1"/>
  <c r="L75" i="32"/>
  <c r="L76" i="32" s="1"/>
  <c r="M75" i="32"/>
  <c r="N75" i="32"/>
  <c r="D75" i="32"/>
  <c r="E52" i="32"/>
  <c r="F52" i="32"/>
  <c r="F76" i="32" s="1"/>
  <c r="G52" i="32"/>
  <c r="H52" i="32"/>
  <c r="I52" i="32"/>
  <c r="I76" i="32" s="1"/>
  <c r="J52" i="32"/>
  <c r="J76" i="32" s="1"/>
  <c r="K52" i="32"/>
  <c r="L52" i="32"/>
  <c r="M52" i="32"/>
  <c r="M76" i="32" s="1"/>
  <c r="N52" i="32"/>
  <c r="N76" i="32" s="1"/>
  <c r="D52" i="32"/>
  <c r="D23" i="32"/>
  <c r="E23" i="32"/>
  <c r="F23" i="32"/>
  <c r="G23" i="32"/>
  <c r="H23" i="32"/>
  <c r="I23" i="32"/>
  <c r="J23" i="32"/>
  <c r="K23" i="32"/>
  <c r="L23" i="32"/>
  <c r="M23" i="32"/>
  <c r="C23" i="32"/>
  <c r="H76" i="32" l="1"/>
  <c r="G76" i="32"/>
  <c r="E96" i="32"/>
  <c r="F96" i="32"/>
  <c r="G96" i="32"/>
  <c r="D96" i="32"/>
  <c r="C96" i="32" l="1"/>
  <c r="I96" i="32" l="1"/>
  <c r="J96" i="32"/>
  <c r="K96" i="32"/>
  <c r="L96" i="32"/>
  <c r="M96" i="32"/>
  <c r="N96" i="32"/>
  <c r="H96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<sst xmlns="http://schemas.openxmlformats.org/spreadsheetml/2006/main" count="163" uniqueCount="122">
  <si>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</si>
  <si>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</si>
  <si>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</si>
  <si>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</si>
  <si>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</si>
  <si>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</si>
  <si>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</si>
  <si>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</si>
  <si>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</si>
  <si>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</si>
  <si>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</si>
  <si>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</si>
  <si>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</si>
  <si>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</si>
  <si>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</si>
  <si>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</si>
  <si>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</si>
  <si>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</si>
  <si>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</si>
  <si>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</si>
  <si>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</si>
  <si>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</si>
  <si>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</si>
  <si>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</si>
  <si>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</si>
  <si>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</si>
  <si>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</si>
  <si>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</si>
  <si>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</si>
  <si>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</si>
  <si>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</si>
  <si>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</si>
  <si>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</si>
  <si>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</si>
  <si>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</si>
  <si>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</si>
  <si>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</si>
  <si>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</si>
  <si>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</si>
  <si>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</si>
  <si>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</si>
  <si>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</si>
  <si>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</si>
  <si>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</si>
  <si>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</si>
  <si>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</si>
  <si>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</si>
  <si>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</si>
  <si>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</si>
  <si>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</si>
  <si>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</si>
  <si>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</si>
  <si>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</si>
  <si>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</si>
  <si>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</si>
  <si>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</si>
  <si>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</si>
  <si>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</si>
  <si>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г. Нур-Султан</t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</si>
  <si>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</si>
  <si>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</si>
  <si>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</si>
  <si>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</si>
  <si>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</si>
  <si>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</si>
  <si>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</si>
  <si>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</si>
  <si>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</si>
  <si>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</si>
  <si>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</si>
  <si>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</si>
  <si>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</si>
  <si>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</si>
  <si>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</si>
  <si>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</si>
  <si>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</si>
  <si>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</si>
  <si>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</si>
  <si>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</si>
  <si>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</si>
  <si>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</si>
  <si>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</si>
  <si>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</si>
  <si>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</si>
  <si>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</si>
  <si>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</si>
  <si>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</si>
  <si>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</si>
  <si>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</si>
  <si>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</si>
  <si>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</si>
  <si>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</si>
  <si>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</si>
  <si>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</si>
  <si>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</si>
  <si>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</si>
  <si>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</si>
  <si>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</si>
  <si>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</si>
  <si>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</si>
  <si>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</si>
  <si>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</si>
  <si>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</si>
  <si>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</si>
  <si>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</si>
  <si>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</si>
  <si>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</si>
  <si>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 xml:space="preserve"> АО «Народный Банк Казахстана» (АО «Казкоммерцбанк») </t>
  </si>
  <si>
    <t xml:space="preserve"> АО «Народный банк Казахстана» </t>
  </si>
  <si>
    <t xml:space="preserve"> ДБ АО «Сбербанк России» </t>
  </si>
  <si>
    <t xml:space="preserve"> АО «Банк ЦентрКредит»  </t>
  </si>
  <si>
    <t xml:space="preserve"> АО «First Heartland Jusan Bank»</t>
  </si>
  <si>
    <t xml:space="preserve"> АО «Евразийский банк»  </t>
  </si>
  <si>
    <t xml:space="preserve"> АО «ForteBank»</t>
  </si>
  <si>
    <t xml:space="preserve"> АО «Нурбанк»</t>
  </si>
  <si>
    <t xml:space="preserve"> АО «Bank RBK»</t>
  </si>
  <si>
    <t xml:space="preserve"> АО «Delta Bank»</t>
  </si>
  <si>
    <t xml:space="preserve"> АО «AsiaCredit Bank»</t>
  </si>
  <si>
    <t xml:space="preserve"> АО «Казинвестбанк» </t>
  </si>
  <si>
    <t xml:space="preserve"> ДБ АО «Альфа-Банк»</t>
  </si>
  <si>
    <t xml:space="preserve"> АО «First Heartland Jusan Bank» 
(АО «АТФБанк») 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</si>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</sst>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\ _₽_-;\-* #,##0\ _₽_-;_-* &quot;-&quot;??\ _₽_-;_-@_-"/>
    <numFmt numFmtId="170" formatCode="0.0%"/>
    <numFmt numFmtId="171" formatCode="#,##0.0,,"/>
    <numFmt numFmtId="172" formatCode="_-* #,##0.00_р_._-;\-* #,##0.00_р_._-;_-* &quot;-&quot;??_р_._-;_-@_-"/>
    <numFmt numFmtId="173" formatCode="_-* #,##0.00_р_._-;\-* #,##0.00_р_._-;_-* \-??_р_._-;_-@_-"/>
    <numFmt numFmtId="174" formatCode="_-* #,##0.00_ _-;\-* #,##0.00_ _-;_-* &quot;-&quot;??_ _-;_-@_-"/>
    <numFmt numFmtId="175" formatCode="_-* #,##0.00_₽_-;\-* #,##0.00_₽_-;_-* &quot;-&quot;??_₽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#,##0.00_ ;[Red]\-#,##0.00\ "/>
    <numFmt numFmtId="183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6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2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2" fontId="3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12" fillId="0" borderId="0"/>
    <xf numFmtId="172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2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4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/>
    <xf numFmtId="0" fontId="78" fillId="0" borderId="0"/>
    <xf numFmtId="172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3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12" fillId="0" borderId="0"/>
    <xf numFmtId="172" fontId="13" fillId="0" borderId="0" applyFont="0" applyFill="0" applyBorder="0" applyAlignment="0" applyProtection="0"/>
    <xf numFmtId="0" fontId="78" fillId="0" borderId="0"/>
    <xf numFmtId="17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2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2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5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5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2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2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0" fontId="3" fillId="0" borderId="0"/>
    <xf numFmtId="0" fontId="3" fillId="0" borderId="0"/>
    <xf numFmtId="176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7" fontId="81" fillId="77" borderId="33" applyNumberFormat="0" applyAlignment="0"/>
    <xf numFmtId="178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79" fontId="86" fillId="0" borderId="0" applyFill="0" applyBorder="0" applyProtection="0"/>
    <xf numFmtId="179" fontId="86" fillId="0" borderId="36" applyFill="0" applyProtection="0"/>
    <xf numFmtId="179" fontId="86" fillId="0" borderId="37" applyFill="0" applyProtection="0"/>
    <xf numFmtId="179" fontId="86" fillId="0" borderId="0" applyFill="0" applyBorder="0" applyProtection="0"/>
    <xf numFmtId="180" fontId="86" fillId="0" borderId="0" applyFill="0" applyBorder="0" applyProtection="0"/>
    <xf numFmtId="180" fontId="86" fillId="0" borderId="36" applyFill="0" applyProtection="0"/>
    <xf numFmtId="180" fontId="86" fillId="0" borderId="37" applyFill="0" applyProtection="0"/>
    <xf numFmtId="180" fontId="86" fillId="0" borderId="0" applyFill="0" applyBorder="0" applyProtection="0"/>
    <xf numFmtId="0" fontId="81" fillId="0" borderId="37"/>
    <xf numFmtId="181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7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2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1" fillId="0" borderId="0" applyFont="0" applyFill="0" applyBorder="0" applyAlignment="0" applyProtection="0"/>
    <xf numFmtId="173" fontId="4" fillId="0" borderId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6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4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5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4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79" fontId="86" fillId="0" borderId="57" applyFill="0" applyProtection="0"/>
    <xf numFmtId="180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79" fontId="86" fillId="0" borderId="50" applyFill="0" applyProtection="0"/>
    <xf numFmtId="180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79" fontId="86" fillId="0" borderId="72" applyFill="0" applyProtection="0"/>
    <xf numFmtId="180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4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4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4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79" fontId="86" fillId="0" borderId="81" applyFill="0" applyProtection="0"/>
    <xf numFmtId="180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4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4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 wrapText="1"/>
    </xf>
    <xf numFmtId="3" fontId="6" fillId="0" borderId="91" xfId="5067" applyNumberFormat="1" applyFont="1" applyFill="1" applyBorder="1" applyAlignment="1">
      <alignment horizontal="right" vertical="center" wrapText="1"/>
    </xf>
    <xf numFmtId="3" fontId="6" fillId="0" borderId="91" xfId="5067" applyNumberFormat="1" applyFont="1" applyFill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 applyFill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168" fontId="5" fillId="3" borderId="91" xfId="5067" applyNumberFormat="1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69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3" fontId="6" fillId="0" borderId="0" xfId="0" applyNumberFormat="1" applyFont="1" applyFill="1"/>
    <xf numFmtId="170" fontId="6" fillId="2" borderId="0" xfId="9418" applyNumberFormat="1" applyFont="1" applyFill="1"/>
    <xf numFmtId="169" fontId="6" fillId="2" borderId="0" xfId="0" applyNumberFormat="1" applyFont="1" applyFill="1"/>
    <xf numFmtId="0" fontId="6" fillId="0" borderId="91" xfId="0" applyFont="1" applyFill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0" fontId="6" fillId="0" borderId="0" xfId="0" applyFont="1"/>
    <xf numFmtId="169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7" fontId="6" fillId="2" borderId="0" xfId="0" applyNumberFormat="1" applyFont="1" applyFill="1"/>
    <xf numFmtId="168" fontId="6" fillId="2" borderId="0" xfId="0" applyNumberFormat="1" applyFont="1" applyFill="1"/>
    <xf numFmtId="164" fontId="6" fillId="2" borderId="0" xfId="5067" applyNumberFormat="1" applyFont="1" applyFill="1"/>
    <xf numFmtId="169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7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83" fontId="6" fillId="0" borderId="91" xfId="9419" applyNumberFormat="1" applyFont="1" applyFill="1" applyBorder="1" applyAlignment="1">
      <alignment horizontal="center" vertical="center" wrapText="1"/>
    </xf>
    <xf numFmtId="183" fontId="5" fillId="3" borderId="91" xfId="9419" applyNumberFormat="1" applyFont="1" applyFill="1" applyBorder="1" applyAlignment="1">
      <alignment horizontal="center" vertical="center" wrapText="1"/>
    </xf>
    <xf numFmtId="183" fontId="6" fillId="0" borderId="91" xfId="9419" applyNumberFormat="1" applyFont="1" applyFill="1" applyBorder="1" applyAlignment="1">
      <alignment vertical="center"/>
    </xf>
    <xf numFmtId="183" fontId="6" fillId="0" borderId="91" xfId="9419" applyNumberFormat="1" applyFont="1" applyFill="1" applyBorder="1"/>
    <xf numFmtId="183" fontId="6" fillId="0" borderId="91" xfId="9419" applyNumberFormat="1" applyFont="1" applyFill="1" applyBorder="1" applyAlignment="1">
      <alignment horizontal="right" vertical="center" wrapText="1"/>
    </xf>
    <xf numFmtId="183" fontId="6" fillId="0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vertical="center" wrapText="1"/>
    </xf>
    <xf numFmtId="183" fontId="109" fillId="0" borderId="91" xfId="9419" applyNumberFormat="1" applyFont="1" applyFill="1" applyBorder="1" applyAlignment="1">
      <alignment wrapText="1"/>
    </xf>
    <xf numFmtId="183" fontId="109" fillId="2" borderId="91" xfId="9419" applyNumberFormat="1" applyFont="1" applyFill="1" applyBorder="1"/>
    <xf numFmtId="183" fontId="6" fillId="2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horizontal="center" vertical="center" wrapText="1"/>
    </xf>
    <xf numFmtId="183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vertical="center" wrapText="1"/>
    </xf>
    <xf numFmtId="9" fontId="6" fillId="0" borderId="91" xfId="9418" applyFont="1" applyFill="1" applyBorder="1" applyAlignment="1">
      <alignment horizontal="right" vertical="center" wrapText="1"/>
    </xf>
    <xf numFmtId="9" fontId="5" fillId="3" borderId="91" xfId="9418" applyFont="1" applyFill="1" applyBorder="1" applyAlignment="1">
      <alignment horizontal="right" vertical="center" wrapText="1"/>
    </xf>
    <xf numFmtId="9" fontId="5" fillId="105" borderId="91" xfId="9418" applyFont="1" applyFill="1" applyBorder="1" applyAlignment="1">
      <alignment horizontal="right" vertical="center" wrapText="1"/>
    </xf>
    <xf numFmtId="9" fontId="9" fillId="3" borderId="91" xfId="9418" applyFont="1" applyFill="1" applyBorder="1" applyAlignment="1">
      <alignment horizontal="right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zoomScale="80" zoomScaleNormal="85" zoomScaleSheetLayoutView="80" workbookViewId="0">
      <selection activeCell="Q16" sqref="Q16"/>
    </sheetView>
  </sheetViews>
  <sheetFormatPr defaultColWidth="9.1796875" defaultRowHeight="10" outlineLevelRow="1" x14ac:dyDescent="0.2"/>
  <cols>
    <col min="1" max="1" width="5" style="1" customWidth="1"/>
    <col min="2" max="2" width="29.7265625" style="1" customWidth="1"/>
    <col min="3" max="3" width="11.81640625" style="1" customWidth="1"/>
    <col min="4" max="5" width="10.453125" style="1" customWidth="1"/>
    <col min="6" max="6" width="10.453125" style="3" customWidth="1"/>
    <col min="7" max="7" width="10.453125" style="1" customWidth="1"/>
    <col min="8" max="8" width="13" style="1" customWidth="1"/>
    <col min="9" max="11" width="10.453125" style="1" customWidth="1"/>
    <col min="12" max="12" width="11.81640625" style="1" customWidth="1"/>
    <col min="13" max="14" width="10.453125" style="1" customWidth="1"/>
    <col min="15" max="16384" width="9.1796875" style="1"/>
  </cols>
  <sheetData>
    <row r="1" spans="1:14" ht="28.5" customHeight="1" x14ac:dyDescent="0.2">
      <c r="A1" s="86" t="s">
        <v>121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x14ac:dyDescent="0.2">
      <c r="A3" s="2" t="s">
        <v>57</v>
      </c>
    </row>
    <row r="4" spans="1:14" ht="11.25" customHeight="1" x14ac:dyDescent="0.2">
      <c r="A4" s="87" t="s">
        <v>1</v>
      </c>
      <c r="B4" s="87" t="s">
        <v>6</v>
      </c>
      <c r="C4" s="71" t="s">
        <v>32</v>
      </c>
      <c r="D4" s="71"/>
      <c r="E4" s="71" t="s">
        <v>4</v>
      </c>
      <c r="F4" s="71"/>
      <c r="G4" s="71" t="s">
        <v>55</v>
      </c>
      <c r="H4" s="71"/>
      <c r="I4" s="71"/>
      <c r="J4" s="71"/>
      <c r="K4" s="71"/>
      <c r="L4" s="71"/>
      <c r="M4" s="71"/>
    </row>
    <row r="5" spans="1:14" ht="26.25" customHeight="1" x14ac:dyDescent="0.2">
      <c r="A5" s="87"/>
      <c r="B5" s="87"/>
      <c r="C5" s="71"/>
      <c r="D5" s="71"/>
      <c r="E5" s="71"/>
      <c r="F5" s="71"/>
      <c r="G5" s="77" t="s">
        <v>2</v>
      </c>
      <c r="H5" s="77" t="s">
        <v>49</v>
      </c>
      <c r="I5" s="77" t="s">
        <v>53</v>
      </c>
      <c r="J5" s="78" t="s">
        <v>56</v>
      </c>
      <c r="K5" s="79"/>
      <c r="L5" s="78" t="s">
        <v>59</v>
      </c>
      <c r="M5" s="79"/>
    </row>
    <row r="6" spans="1:14" ht="21" x14ac:dyDescent="0.2">
      <c r="A6" s="87"/>
      <c r="B6" s="87"/>
      <c r="C6" s="4" t="s">
        <v>2</v>
      </c>
      <c r="D6" s="4" t="s">
        <v>5</v>
      </c>
      <c r="E6" s="4" t="s">
        <v>2</v>
      </c>
      <c r="F6" s="4" t="s">
        <v>5</v>
      </c>
      <c r="G6" s="77"/>
      <c r="H6" s="77"/>
      <c r="I6" s="77"/>
      <c r="J6" s="5" t="s">
        <v>2</v>
      </c>
      <c r="K6" s="5" t="s">
        <v>5</v>
      </c>
      <c r="L6" s="5" t="s">
        <v>2</v>
      </c>
      <c r="M6" s="5" t="s">
        <v>5</v>
      </c>
    </row>
    <row r="7" spans="1:14" s="11" customFormat="1" x14ac:dyDescent="0.2">
      <c r="A7" s="6">
        <v>1</v>
      </c>
      <c r="B7" s="7" t="s">
        <v>7</v>
      </c>
      <c r="C7" s="8"/>
      <c r="D7" s="8"/>
      <c r="E7" s="8">
        <v>1</v>
      </c>
      <c r="F7" s="8">
        <v>300</v>
      </c>
      <c r="G7" s="9">
        <v>39</v>
      </c>
      <c r="H7" s="9">
        <v>10495.700884979999</v>
      </c>
      <c r="I7" s="10">
        <v>3.4439234047649023E-2</v>
      </c>
      <c r="J7" s="9">
        <v>29</v>
      </c>
      <c r="K7" s="9">
        <v>8002.1346839800008</v>
      </c>
      <c r="L7" s="9">
        <v>12</v>
      </c>
      <c r="M7" s="9">
        <v>4942.2551688499998</v>
      </c>
    </row>
    <row r="8" spans="1:14" s="11" customFormat="1" x14ac:dyDescent="0.2">
      <c r="A8" s="6">
        <v>2</v>
      </c>
      <c r="B8" s="7" t="s">
        <v>8</v>
      </c>
      <c r="C8" s="8"/>
      <c r="D8" s="8"/>
      <c r="E8" s="8">
        <v>1</v>
      </c>
      <c r="F8" s="8">
        <v>195</v>
      </c>
      <c r="G8" s="9">
        <v>42</v>
      </c>
      <c r="H8" s="9">
        <v>11134.20271154</v>
      </c>
      <c r="I8" s="10">
        <v>3.6534331277050788E-2</v>
      </c>
      <c r="J8" s="9">
        <v>30</v>
      </c>
      <c r="K8" s="9">
        <v>10143.378417540001</v>
      </c>
      <c r="L8" s="9">
        <v>12</v>
      </c>
      <c r="M8" s="9">
        <v>6598.0891095400002</v>
      </c>
    </row>
    <row r="9" spans="1:14" s="11" customFormat="1" x14ac:dyDescent="0.2">
      <c r="A9" s="6">
        <v>3</v>
      </c>
      <c r="B9" s="7" t="s">
        <v>9</v>
      </c>
      <c r="C9" s="8"/>
      <c r="D9" s="8"/>
      <c r="E9" s="8">
        <v>14</v>
      </c>
      <c r="F9" s="8">
        <v>2061.1999999999998</v>
      </c>
      <c r="G9" s="9">
        <v>53</v>
      </c>
      <c r="H9" s="9">
        <v>12021.98794651</v>
      </c>
      <c r="I9" s="10">
        <v>3.9447394809085427E-2</v>
      </c>
      <c r="J9" s="9">
        <v>34</v>
      </c>
      <c r="K9" s="9">
        <v>8123.2942495099987</v>
      </c>
      <c r="L9" s="9">
        <v>12</v>
      </c>
      <c r="M9" s="9">
        <v>2403.0460743200001</v>
      </c>
    </row>
    <row r="10" spans="1:14" s="11" customFormat="1" x14ac:dyDescent="0.2">
      <c r="A10" s="6">
        <v>4</v>
      </c>
      <c r="B10" s="7" t="s">
        <v>10</v>
      </c>
      <c r="C10" s="8"/>
      <c r="D10" s="8"/>
      <c r="E10" s="8">
        <v>2</v>
      </c>
      <c r="F10" s="8">
        <v>223.6</v>
      </c>
      <c r="G10" s="9">
        <v>20</v>
      </c>
      <c r="H10" s="9">
        <v>2775.5479527699999</v>
      </c>
      <c r="I10" s="10">
        <v>9.1073237131510804E-3</v>
      </c>
      <c r="J10" s="9">
        <v>15</v>
      </c>
      <c r="K10" s="9">
        <v>2090.4457463700001</v>
      </c>
      <c r="L10" s="9">
        <v>1</v>
      </c>
      <c r="M10" s="9">
        <v>320</v>
      </c>
    </row>
    <row r="11" spans="1:14" s="11" customFormat="1" x14ac:dyDescent="0.2">
      <c r="A11" s="6">
        <v>5</v>
      </c>
      <c r="B11" s="7" t="s">
        <v>11</v>
      </c>
      <c r="C11" s="8"/>
      <c r="D11" s="8"/>
      <c r="E11" s="8">
        <v>5</v>
      </c>
      <c r="F11" s="8">
        <v>1320.3</v>
      </c>
      <c r="G11" s="9">
        <v>71</v>
      </c>
      <c r="H11" s="9">
        <v>14980.859960279999</v>
      </c>
      <c r="I11" s="10">
        <v>4.9156254361770527E-2</v>
      </c>
      <c r="J11" s="9">
        <v>55</v>
      </c>
      <c r="K11" s="9">
        <v>11740.96278364</v>
      </c>
      <c r="L11" s="9">
        <v>19</v>
      </c>
      <c r="M11" s="9">
        <v>6637.3930706699994</v>
      </c>
    </row>
    <row r="12" spans="1:14" s="11" customFormat="1" x14ac:dyDescent="0.2">
      <c r="A12" s="6">
        <v>6</v>
      </c>
      <c r="B12" s="7" t="s">
        <v>12</v>
      </c>
      <c r="C12" s="8"/>
      <c r="D12" s="8"/>
      <c r="E12" s="8">
        <v>6</v>
      </c>
      <c r="F12" s="8">
        <v>1164</v>
      </c>
      <c r="G12" s="9">
        <v>30</v>
      </c>
      <c r="H12" s="9">
        <v>10228.65258466</v>
      </c>
      <c r="I12" s="10">
        <v>3.3562976328652024E-2</v>
      </c>
      <c r="J12" s="9">
        <v>23</v>
      </c>
      <c r="K12" s="9">
        <v>8111.9823746599986</v>
      </c>
      <c r="L12" s="9">
        <v>12</v>
      </c>
      <c r="M12" s="9">
        <v>4078.9098470000004</v>
      </c>
    </row>
    <row r="13" spans="1:14" s="11" customFormat="1" x14ac:dyDescent="0.2">
      <c r="A13" s="6">
        <v>7</v>
      </c>
      <c r="B13" s="7" t="s">
        <v>13</v>
      </c>
      <c r="C13" s="8"/>
      <c r="D13" s="8"/>
      <c r="E13" s="8"/>
      <c r="F13" s="8"/>
      <c r="G13" s="9">
        <v>36</v>
      </c>
      <c r="H13" s="9">
        <v>19941.716044880002</v>
      </c>
      <c r="I13" s="10">
        <v>6.5434165255623983E-2</v>
      </c>
      <c r="J13" s="9">
        <v>28</v>
      </c>
      <c r="K13" s="9">
        <v>18370.644441879998</v>
      </c>
      <c r="L13" s="9">
        <v>8</v>
      </c>
      <c r="M13" s="9">
        <v>2584.8791850700009</v>
      </c>
    </row>
    <row r="14" spans="1:14" s="11" customFormat="1" x14ac:dyDescent="0.2">
      <c r="A14" s="6">
        <v>8</v>
      </c>
      <c r="B14" s="7" t="s">
        <v>14</v>
      </c>
      <c r="C14" s="8"/>
      <c r="D14" s="8"/>
      <c r="E14" s="8">
        <v>5</v>
      </c>
      <c r="F14" s="8">
        <v>193.5</v>
      </c>
      <c r="G14" s="9">
        <v>103</v>
      </c>
      <c r="H14" s="9">
        <v>48455.94440362</v>
      </c>
      <c r="I14" s="10">
        <v>0.15899706256913951</v>
      </c>
      <c r="J14" s="9">
        <v>85</v>
      </c>
      <c r="K14" s="9">
        <v>45484.780346619991</v>
      </c>
      <c r="L14" s="9">
        <v>28</v>
      </c>
      <c r="M14" s="9">
        <v>21026.217966000004</v>
      </c>
    </row>
    <row r="15" spans="1:14" s="11" customFormat="1" x14ac:dyDescent="0.2">
      <c r="A15" s="6">
        <v>9</v>
      </c>
      <c r="B15" s="7" t="s">
        <v>15</v>
      </c>
      <c r="C15" s="8"/>
      <c r="D15" s="8"/>
      <c r="E15" s="8">
        <v>6</v>
      </c>
      <c r="F15" s="8">
        <v>2077.768</v>
      </c>
      <c r="G15" s="9">
        <v>40</v>
      </c>
      <c r="H15" s="9">
        <v>30799.012160460003</v>
      </c>
      <c r="I15" s="10">
        <v>0.1010598910786787</v>
      </c>
      <c r="J15" s="9">
        <v>32</v>
      </c>
      <c r="K15" s="9">
        <v>28908.16266346</v>
      </c>
      <c r="L15" s="9">
        <v>25</v>
      </c>
      <c r="M15" s="9">
        <v>27451.97045746</v>
      </c>
    </row>
    <row r="16" spans="1:14" s="11" customFormat="1" x14ac:dyDescent="0.2">
      <c r="A16" s="6">
        <v>10</v>
      </c>
      <c r="B16" s="7" t="s">
        <v>16</v>
      </c>
      <c r="C16" s="8"/>
      <c r="D16" s="8"/>
      <c r="E16" s="8">
        <v>2</v>
      </c>
      <c r="F16" s="8">
        <v>148</v>
      </c>
      <c r="G16" s="9">
        <v>11</v>
      </c>
      <c r="H16" s="9">
        <v>3597.0492099999997</v>
      </c>
      <c r="I16" s="10">
        <v>1.1802891582150596E-2</v>
      </c>
      <c r="J16" s="9">
        <v>6</v>
      </c>
      <c r="K16" s="9">
        <v>3189.1585</v>
      </c>
      <c r="L16" s="9">
        <v>3</v>
      </c>
      <c r="M16" s="9">
        <v>3020.38</v>
      </c>
    </row>
    <row r="17" spans="1:14" s="11" customFormat="1" x14ac:dyDescent="0.2">
      <c r="A17" s="6">
        <v>11</v>
      </c>
      <c r="B17" s="7" t="s">
        <v>17</v>
      </c>
      <c r="C17" s="8"/>
      <c r="D17" s="8"/>
      <c r="E17" s="8">
        <v>1</v>
      </c>
      <c r="F17" s="8">
        <v>325</v>
      </c>
      <c r="G17" s="9">
        <v>24</v>
      </c>
      <c r="H17" s="9">
        <v>6135.7251310000011</v>
      </c>
      <c r="I17" s="10">
        <v>2.0132974077124118E-2</v>
      </c>
      <c r="J17" s="9">
        <v>16</v>
      </c>
      <c r="K17" s="9">
        <v>2891.5729330000004</v>
      </c>
      <c r="L17" s="9">
        <v>7</v>
      </c>
      <c r="M17" s="9">
        <v>319.64400000000006</v>
      </c>
    </row>
    <row r="18" spans="1:14" s="11" customFormat="1" x14ac:dyDescent="0.2">
      <c r="A18" s="6">
        <v>12</v>
      </c>
      <c r="B18" s="7" t="s">
        <v>18</v>
      </c>
      <c r="C18" s="8"/>
      <c r="D18" s="8"/>
      <c r="E18" s="8">
        <v>11</v>
      </c>
      <c r="F18" s="8">
        <v>882</v>
      </c>
      <c r="G18" s="9">
        <v>85</v>
      </c>
      <c r="H18" s="9">
        <v>23269.172366300005</v>
      </c>
      <c r="I18" s="10">
        <v>7.6352449636298864E-2</v>
      </c>
      <c r="J18" s="9">
        <v>64</v>
      </c>
      <c r="K18" s="9">
        <v>18921.559029390006</v>
      </c>
      <c r="L18" s="9">
        <v>19</v>
      </c>
      <c r="M18" s="9">
        <v>4246.6079098500004</v>
      </c>
    </row>
    <row r="19" spans="1:14" s="11" customFormat="1" x14ac:dyDescent="0.2">
      <c r="A19" s="6">
        <v>13</v>
      </c>
      <c r="B19" s="7" t="s">
        <v>19</v>
      </c>
      <c r="C19" s="8"/>
      <c r="D19" s="8"/>
      <c r="E19" s="8">
        <v>12</v>
      </c>
      <c r="F19" s="8">
        <v>1494.3667460000001</v>
      </c>
      <c r="G19" s="9">
        <v>62</v>
      </c>
      <c r="H19" s="9">
        <v>10473.46433574</v>
      </c>
      <c r="I19" s="10">
        <v>3.4366269913849792E-2</v>
      </c>
      <c r="J19" s="9">
        <v>37</v>
      </c>
      <c r="K19" s="9">
        <v>7981.9920942399995</v>
      </c>
      <c r="L19" s="9">
        <v>17</v>
      </c>
      <c r="M19" s="9">
        <v>4400.5540643200002</v>
      </c>
    </row>
    <row r="20" spans="1:14" s="11" customFormat="1" x14ac:dyDescent="0.2">
      <c r="A20" s="6">
        <v>14</v>
      </c>
      <c r="B20" s="7" t="s">
        <v>20</v>
      </c>
      <c r="C20" s="8"/>
      <c r="D20" s="8"/>
      <c r="E20" s="8">
        <v>18</v>
      </c>
      <c r="F20" s="8">
        <v>5995.3600000000006</v>
      </c>
      <c r="G20" s="9">
        <v>77</v>
      </c>
      <c r="H20" s="9">
        <v>40089.02386994</v>
      </c>
      <c r="I20" s="10">
        <v>0.13154293276158688</v>
      </c>
      <c r="J20" s="9">
        <v>66</v>
      </c>
      <c r="K20" s="9">
        <v>38226.530077939999</v>
      </c>
      <c r="L20" s="9">
        <v>32</v>
      </c>
      <c r="M20" s="9">
        <v>22210.488824939999</v>
      </c>
    </row>
    <row r="21" spans="1:14" s="11" customFormat="1" x14ac:dyDescent="0.2">
      <c r="A21" s="6">
        <v>15</v>
      </c>
      <c r="B21" s="7" t="s">
        <v>58</v>
      </c>
      <c r="C21" s="8"/>
      <c r="D21" s="8"/>
      <c r="E21" s="8">
        <v>7</v>
      </c>
      <c r="F21" s="8">
        <v>1553.85</v>
      </c>
      <c r="G21" s="9">
        <v>69</v>
      </c>
      <c r="H21" s="9">
        <v>16188.90446647</v>
      </c>
      <c r="I21" s="10">
        <v>5.3120175203702311E-2</v>
      </c>
      <c r="J21" s="9">
        <v>50</v>
      </c>
      <c r="K21" s="9">
        <v>11586.388109810001</v>
      </c>
      <c r="L21" s="9">
        <v>10</v>
      </c>
      <c r="M21" s="9">
        <v>1168.5771970000001</v>
      </c>
    </row>
    <row r="22" spans="1:14" s="11" customFormat="1" x14ac:dyDescent="0.2">
      <c r="A22" s="6">
        <v>16</v>
      </c>
      <c r="B22" s="7" t="s">
        <v>21</v>
      </c>
      <c r="C22" s="8"/>
      <c r="D22" s="8"/>
      <c r="E22" s="8">
        <v>16</v>
      </c>
      <c r="F22" s="8">
        <v>4906.9043899999997</v>
      </c>
      <c r="G22" s="9">
        <v>110</v>
      </c>
      <c r="H22" s="9">
        <v>44173.033549730004</v>
      </c>
      <c r="I22" s="10">
        <v>0.14494367338448622</v>
      </c>
      <c r="J22" s="9">
        <v>79</v>
      </c>
      <c r="K22" s="9">
        <v>36601.926219319997</v>
      </c>
      <c r="L22" s="9">
        <v>23</v>
      </c>
      <c r="M22" s="9">
        <v>9980.0635027899989</v>
      </c>
    </row>
    <row r="23" spans="1:14" ht="10.5" x14ac:dyDescent="0.2">
      <c r="A23" s="12"/>
      <c r="B23" s="13" t="s">
        <v>3</v>
      </c>
      <c r="C23" s="14">
        <f>SUM(C7:C22)</f>
        <v>0</v>
      </c>
      <c r="D23" s="14">
        <f t="shared" ref="D23:M23" si="0">SUM(D7:D22)</f>
        <v>0</v>
      </c>
      <c r="E23" s="14">
        <f t="shared" si="0"/>
        <v>107</v>
      </c>
      <c r="F23" s="14">
        <f t="shared" si="0"/>
        <v>22840.849135999997</v>
      </c>
      <c r="G23" s="14">
        <f t="shared" si="0"/>
        <v>872</v>
      </c>
      <c r="H23" s="14">
        <f t="shared" si="0"/>
        <v>304759.99757888005</v>
      </c>
      <c r="I23" s="15">
        <f t="shared" si="0"/>
        <v>0.99999999999999989</v>
      </c>
      <c r="J23" s="14">
        <f t="shared" si="0"/>
        <v>649</v>
      </c>
      <c r="K23" s="14">
        <f t="shared" si="0"/>
        <v>260374.91267136001</v>
      </c>
      <c r="L23" s="14">
        <f t="shared" si="0"/>
        <v>240</v>
      </c>
      <c r="M23" s="14">
        <f t="shared" si="0"/>
        <v>121389.07637781001</v>
      </c>
    </row>
    <row r="24" spans="1:14" ht="10.5" x14ac:dyDescent="0.2">
      <c r="A24" s="80"/>
      <c r="B24" s="80"/>
      <c r="C24" s="80"/>
      <c r="D24" s="80"/>
      <c r="E24" s="80"/>
      <c r="F24" s="80"/>
      <c r="G24" s="16"/>
      <c r="H24" s="16"/>
      <c r="I24" s="17"/>
      <c r="J24" s="17"/>
      <c r="K24" s="17"/>
      <c r="L24" s="17"/>
      <c r="M24" s="17"/>
      <c r="N24" s="18"/>
    </row>
    <row r="25" spans="1:14" x14ac:dyDescent="0.2">
      <c r="A25" s="2" t="s">
        <v>0</v>
      </c>
      <c r="E25" s="19"/>
      <c r="F25" s="19"/>
      <c r="G25" s="20"/>
      <c r="H25" s="20"/>
      <c r="I25" s="20"/>
      <c r="J25" s="20"/>
      <c r="K25" s="20"/>
      <c r="L25" s="20"/>
      <c r="M25" s="20"/>
    </row>
    <row r="26" spans="1:14" ht="11.25" customHeight="1" x14ac:dyDescent="0.2">
      <c r="A26" s="81" t="s">
        <v>1</v>
      </c>
      <c r="B26" s="81" t="s">
        <v>48</v>
      </c>
      <c r="C26" s="81"/>
      <c r="D26" s="82" t="s">
        <v>32</v>
      </c>
      <c r="E26" s="83"/>
      <c r="F26" s="71" t="s">
        <v>4</v>
      </c>
      <c r="G26" s="71"/>
      <c r="H26" s="72" t="s">
        <v>55</v>
      </c>
      <c r="I26" s="73"/>
      <c r="J26" s="73"/>
      <c r="K26" s="73"/>
      <c r="L26" s="73"/>
      <c r="M26" s="73"/>
      <c r="N26" s="74"/>
    </row>
    <row r="27" spans="1:14" ht="20.25" customHeight="1" x14ac:dyDescent="0.2">
      <c r="A27" s="81"/>
      <c r="B27" s="81"/>
      <c r="C27" s="81"/>
      <c r="D27" s="84"/>
      <c r="E27" s="85"/>
      <c r="F27" s="71"/>
      <c r="G27" s="71"/>
      <c r="H27" s="77" t="s">
        <v>2</v>
      </c>
      <c r="I27" s="77" t="s">
        <v>49</v>
      </c>
      <c r="J27" s="77" t="s">
        <v>53</v>
      </c>
      <c r="K27" s="77" t="s">
        <v>56</v>
      </c>
      <c r="L27" s="77"/>
      <c r="M27" s="78" t="s">
        <v>59</v>
      </c>
      <c r="N27" s="79"/>
    </row>
    <row r="28" spans="1:14" ht="69" customHeight="1" x14ac:dyDescent="0.2">
      <c r="A28" s="81"/>
      <c r="B28" s="12" t="s">
        <v>27</v>
      </c>
      <c r="C28" s="12" t="s">
        <v>28</v>
      </c>
      <c r="D28" s="4" t="s">
        <v>2</v>
      </c>
      <c r="E28" s="4" t="s">
        <v>5</v>
      </c>
      <c r="F28" s="4" t="s">
        <v>2</v>
      </c>
      <c r="G28" s="4" t="s">
        <v>5</v>
      </c>
      <c r="H28" s="77"/>
      <c r="I28" s="77"/>
      <c r="J28" s="77"/>
      <c r="K28" s="5" t="s">
        <v>2</v>
      </c>
      <c r="L28" s="5" t="s">
        <v>5</v>
      </c>
      <c r="M28" s="5" t="s">
        <v>2</v>
      </c>
      <c r="N28" s="5" t="s">
        <v>5</v>
      </c>
    </row>
    <row r="29" spans="1:14" s="11" customFormat="1" ht="15.75" customHeight="1" outlineLevel="1" x14ac:dyDescent="0.2">
      <c r="A29" s="6">
        <v>1</v>
      </c>
      <c r="B29" s="21" t="s">
        <v>22</v>
      </c>
      <c r="C29" s="6">
        <v>10</v>
      </c>
      <c r="D29" s="53"/>
      <c r="E29" s="53"/>
      <c r="F29" s="53">
        <v>31</v>
      </c>
      <c r="G29" s="53">
        <v>6558.57665</v>
      </c>
      <c r="H29" s="54">
        <v>269</v>
      </c>
      <c r="I29" s="54">
        <v>124332.7218858</v>
      </c>
      <c r="J29" s="10">
        <v>0.40796929673691629</v>
      </c>
      <c r="K29" s="54">
        <v>226</v>
      </c>
      <c r="L29" s="54">
        <v>116301.83945088998</v>
      </c>
      <c r="M29" s="54">
        <v>226</v>
      </c>
      <c r="N29" s="54">
        <v>116301.84045088998</v>
      </c>
    </row>
    <row r="30" spans="1:14" s="11" customFormat="1" ht="15" customHeight="1" outlineLevel="1" x14ac:dyDescent="0.2">
      <c r="A30" s="6">
        <v>2</v>
      </c>
      <c r="B30" s="21" t="s">
        <v>23</v>
      </c>
      <c r="C30" s="6">
        <v>11</v>
      </c>
      <c r="D30" s="53"/>
      <c r="E30" s="53"/>
      <c r="F30" s="53">
        <v>3</v>
      </c>
      <c r="G30" s="53">
        <v>987</v>
      </c>
      <c r="H30" s="54">
        <v>17</v>
      </c>
      <c r="I30" s="54">
        <v>5137.7553269199998</v>
      </c>
      <c r="J30" s="10">
        <v>1.685836516516644E-2</v>
      </c>
      <c r="K30" s="54">
        <v>14</v>
      </c>
      <c r="L30" s="54">
        <v>5087.2359269199997</v>
      </c>
      <c r="M30" s="54">
        <v>14</v>
      </c>
      <c r="N30" s="54">
        <v>5087.2359269199997</v>
      </c>
    </row>
    <row r="31" spans="1:14" s="11" customFormat="1" ht="16.5" customHeight="1" outlineLevel="1" x14ac:dyDescent="0.2">
      <c r="A31" s="6">
        <v>3</v>
      </c>
      <c r="B31" s="21" t="s">
        <v>24</v>
      </c>
      <c r="C31" s="6">
        <v>13</v>
      </c>
      <c r="D31" s="53"/>
      <c r="E31" s="53"/>
      <c r="F31" s="53">
        <v>5</v>
      </c>
      <c r="G31" s="53">
        <v>306</v>
      </c>
      <c r="H31" s="54">
        <v>17</v>
      </c>
      <c r="I31" s="54">
        <v>4683.5815394000001</v>
      </c>
      <c r="J31" s="10">
        <v>1.5368098098858148E-2</v>
      </c>
      <c r="K31" s="54">
        <v>14</v>
      </c>
      <c r="L31" s="54">
        <v>3453.7706514000001</v>
      </c>
      <c r="M31" s="54">
        <v>0</v>
      </c>
      <c r="N31" s="54">
        <v>0</v>
      </c>
    </row>
    <row r="32" spans="1:14" s="11" customFormat="1" ht="12.75" customHeight="1" outlineLevel="1" x14ac:dyDescent="0.2">
      <c r="A32" s="6">
        <v>4</v>
      </c>
      <c r="B32" s="21" t="s">
        <v>25</v>
      </c>
      <c r="C32" s="6">
        <v>14</v>
      </c>
      <c r="D32" s="53"/>
      <c r="E32" s="53"/>
      <c r="F32" s="53">
        <v>1</v>
      </c>
      <c r="G32" s="53">
        <v>70</v>
      </c>
      <c r="H32" s="54">
        <v>34</v>
      </c>
      <c r="I32" s="54">
        <v>4481.7253647799989</v>
      </c>
      <c r="J32" s="10">
        <v>1.4705753380969917E-2</v>
      </c>
      <c r="K32" s="54">
        <v>28</v>
      </c>
      <c r="L32" s="54">
        <v>4211.2316087799991</v>
      </c>
      <c r="M32" s="54">
        <v>0</v>
      </c>
      <c r="N32" s="54">
        <v>0</v>
      </c>
    </row>
    <row r="33" spans="1:14" s="11" customFormat="1" ht="27.75" customHeight="1" outlineLevel="1" x14ac:dyDescent="0.2">
      <c r="A33" s="6">
        <v>5</v>
      </c>
      <c r="B33" s="21" t="s">
        <v>26</v>
      </c>
      <c r="C33" s="6">
        <v>15</v>
      </c>
      <c r="D33" s="53"/>
      <c r="E33" s="53"/>
      <c r="F33" s="53"/>
      <c r="G33" s="53"/>
      <c r="H33" s="54">
        <v>6</v>
      </c>
      <c r="I33" s="54">
        <v>367.63801051999997</v>
      </c>
      <c r="J33" s="10">
        <v>1.2063197711006852E-3</v>
      </c>
      <c r="K33" s="54">
        <v>6</v>
      </c>
      <c r="L33" s="54">
        <v>367.63801051999997</v>
      </c>
      <c r="M33" s="54">
        <v>0</v>
      </c>
      <c r="N33" s="54">
        <v>0</v>
      </c>
    </row>
    <row r="34" spans="1:14" s="11" customFormat="1" ht="21.75" customHeight="1" outlineLevel="1" x14ac:dyDescent="0.2">
      <c r="A34" s="6">
        <v>6</v>
      </c>
      <c r="B34" s="21" t="s">
        <v>29</v>
      </c>
      <c r="C34" s="6">
        <v>16</v>
      </c>
      <c r="D34" s="53"/>
      <c r="E34" s="53"/>
      <c r="F34" s="53"/>
      <c r="G34" s="53"/>
      <c r="H34" s="54">
        <v>17</v>
      </c>
      <c r="I34" s="54">
        <v>1007.3268899999999</v>
      </c>
      <c r="J34" s="10">
        <v>3.3053120422711539E-3</v>
      </c>
      <c r="K34" s="54">
        <v>13</v>
      </c>
      <c r="L34" s="54">
        <v>717.30066999999997</v>
      </c>
      <c r="M34" s="54">
        <v>0</v>
      </c>
      <c r="N34" s="54">
        <v>0</v>
      </c>
    </row>
    <row r="35" spans="1:14" s="11" customFormat="1" ht="24.75" customHeight="1" outlineLevel="1" x14ac:dyDescent="0.2">
      <c r="A35" s="6">
        <v>7</v>
      </c>
      <c r="B35" s="21" t="s">
        <v>30</v>
      </c>
      <c r="C35" s="6">
        <v>17</v>
      </c>
      <c r="D35" s="53"/>
      <c r="E35" s="53"/>
      <c r="F35" s="53">
        <v>3</v>
      </c>
      <c r="G35" s="53">
        <v>99.4</v>
      </c>
      <c r="H35" s="54">
        <v>19</v>
      </c>
      <c r="I35" s="54">
        <v>6617.7719027000003</v>
      </c>
      <c r="J35" s="10">
        <v>2.171469994511712E-2</v>
      </c>
      <c r="K35" s="54">
        <v>16</v>
      </c>
      <c r="L35" s="54">
        <v>5846.1422551399992</v>
      </c>
      <c r="M35" s="54">
        <v>0</v>
      </c>
      <c r="N35" s="54">
        <v>0</v>
      </c>
    </row>
    <row r="36" spans="1:14" s="11" customFormat="1" ht="27.75" customHeight="1" outlineLevel="1" x14ac:dyDescent="0.2">
      <c r="A36" s="6">
        <v>8</v>
      </c>
      <c r="B36" s="21" t="s">
        <v>31</v>
      </c>
      <c r="C36" s="6">
        <v>18</v>
      </c>
      <c r="D36" s="53"/>
      <c r="E36" s="53"/>
      <c r="F36" s="53"/>
      <c r="G36" s="53"/>
      <c r="H36" s="54">
        <v>9</v>
      </c>
      <c r="I36" s="54">
        <v>879.44899800000007</v>
      </c>
      <c r="J36" s="10">
        <v>2.8857100833004669E-3</v>
      </c>
      <c r="K36" s="54">
        <v>4</v>
      </c>
      <c r="L36" s="54">
        <v>428.69899800000002</v>
      </c>
      <c r="M36" s="54">
        <v>0</v>
      </c>
      <c r="N36" s="54">
        <v>0</v>
      </c>
    </row>
    <row r="37" spans="1:14" s="11" customFormat="1" ht="26.25" customHeight="1" outlineLevel="1" x14ac:dyDescent="0.2">
      <c r="A37" s="6">
        <v>9</v>
      </c>
      <c r="B37" s="21" t="s">
        <v>33</v>
      </c>
      <c r="C37" s="6">
        <v>19</v>
      </c>
      <c r="D37" s="53"/>
      <c r="E37" s="53"/>
      <c r="F37" s="53"/>
      <c r="G37" s="53"/>
      <c r="H37" s="54">
        <v>4</v>
      </c>
      <c r="I37" s="54">
        <v>1267.21581679</v>
      </c>
      <c r="J37" s="10">
        <v>4.1580779198622042E-3</v>
      </c>
      <c r="K37" s="54">
        <v>3</v>
      </c>
      <c r="L37" s="54">
        <v>867.21581678999996</v>
      </c>
      <c r="M37" s="54">
        <v>0</v>
      </c>
      <c r="N37" s="54">
        <v>0</v>
      </c>
    </row>
    <row r="38" spans="1:14" s="11" customFormat="1" ht="27" customHeight="1" outlineLevel="1" x14ac:dyDescent="0.2">
      <c r="A38" s="6">
        <v>10</v>
      </c>
      <c r="B38" s="21" t="s">
        <v>34</v>
      </c>
      <c r="C38" s="6">
        <v>20</v>
      </c>
      <c r="D38" s="53"/>
      <c r="E38" s="53"/>
      <c r="F38" s="53">
        <v>4</v>
      </c>
      <c r="G38" s="53">
        <v>1112</v>
      </c>
      <c r="H38" s="54">
        <v>31</v>
      </c>
      <c r="I38" s="54">
        <v>8452.0650282499992</v>
      </c>
      <c r="J38" s="10">
        <v>2.7733511928718198E-2</v>
      </c>
      <c r="K38" s="54">
        <v>27</v>
      </c>
      <c r="L38" s="54">
        <v>7495.037879649999</v>
      </c>
      <c r="M38" s="54">
        <v>0</v>
      </c>
      <c r="N38" s="54">
        <v>0</v>
      </c>
    </row>
    <row r="39" spans="1:14" s="11" customFormat="1" ht="34.5" customHeight="1" outlineLevel="1" x14ac:dyDescent="0.2">
      <c r="A39" s="6">
        <v>11</v>
      </c>
      <c r="B39" s="21" t="s">
        <v>35</v>
      </c>
      <c r="C39" s="6">
        <v>21</v>
      </c>
      <c r="D39" s="53"/>
      <c r="E39" s="53"/>
      <c r="F39" s="53"/>
      <c r="G39" s="53"/>
      <c r="H39" s="54">
        <v>10</v>
      </c>
      <c r="I39" s="54">
        <v>7190.4465610000007</v>
      </c>
      <c r="J39" s="10">
        <v>2.3593800426970145E-2</v>
      </c>
      <c r="K39" s="54">
        <v>9</v>
      </c>
      <c r="L39" s="54">
        <v>6906.4465610000007</v>
      </c>
      <c r="M39" s="54">
        <v>0</v>
      </c>
      <c r="N39" s="54">
        <v>0</v>
      </c>
    </row>
    <row r="40" spans="1:14" s="11" customFormat="1" ht="36.75" customHeight="1" outlineLevel="1" x14ac:dyDescent="0.2">
      <c r="A40" s="6">
        <v>12</v>
      </c>
      <c r="B40" s="21" t="s">
        <v>36</v>
      </c>
      <c r="C40" s="6">
        <v>22</v>
      </c>
      <c r="D40" s="53"/>
      <c r="E40" s="53"/>
      <c r="F40" s="53">
        <v>12</v>
      </c>
      <c r="G40" s="53">
        <v>4329.7</v>
      </c>
      <c r="H40" s="54">
        <v>70</v>
      </c>
      <c r="I40" s="54">
        <v>20959.733875620001</v>
      </c>
      <c r="J40" s="10">
        <v>6.8774557166726119E-2</v>
      </c>
      <c r="K40" s="54">
        <v>56</v>
      </c>
      <c r="L40" s="54">
        <v>18569.03457222</v>
      </c>
      <c r="M40" s="54">
        <v>0</v>
      </c>
      <c r="N40" s="54">
        <v>0</v>
      </c>
    </row>
    <row r="41" spans="1:14" s="11" customFormat="1" ht="39.75" customHeight="1" outlineLevel="1" x14ac:dyDescent="0.2">
      <c r="A41" s="6">
        <v>13</v>
      </c>
      <c r="B41" s="21" t="s">
        <v>37</v>
      </c>
      <c r="C41" s="6">
        <v>23</v>
      </c>
      <c r="D41" s="53"/>
      <c r="E41" s="53"/>
      <c r="F41" s="53">
        <v>19</v>
      </c>
      <c r="G41" s="53">
        <v>3061.1</v>
      </c>
      <c r="H41" s="54">
        <v>132</v>
      </c>
      <c r="I41" s="54">
        <v>29834.854166639991</v>
      </c>
      <c r="J41" s="10">
        <v>9.7896227863428609E-2</v>
      </c>
      <c r="K41" s="54">
        <v>80</v>
      </c>
      <c r="L41" s="54">
        <v>21385.108174129997</v>
      </c>
      <c r="M41" s="54">
        <v>0</v>
      </c>
      <c r="N41" s="54">
        <v>0</v>
      </c>
    </row>
    <row r="42" spans="1:14" s="11" customFormat="1" ht="22.5" customHeight="1" outlineLevel="1" x14ac:dyDescent="0.2">
      <c r="A42" s="6">
        <v>14</v>
      </c>
      <c r="B42" s="21" t="s">
        <v>38</v>
      </c>
      <c r="C42" s="6">
        <v>24</v>
      </c>
      <c r="D42" s="53"/>
      <c r="E42" s="53"/>
      <c r="F42" s="53">
        <v>5</v>
      </c>
      <c r="G42" s="53">
        <v>1540</v>
      </c>
      <c r="H42" s="54">
        <v>30</v>
      </c>
      <c r="I42" s="54">
        <v>21172.892606680001</v>
      </c>
      <c r="J42" s="10">
        <v>6.9473988630019884E-2</v>
      </c>
      <c r="K42" s="54">
        <v>25</v>
      </c>
      <c r="L42" s="54">
        <v>18637.841517680001</v>
      </c>
      <c r="M42" s="54">
        <v>0</v>
      </c>
      <c r="N42" s="54">
        <v>0</v>
      </c>
    </row>
    <row r="43" spans="1:14" s="11" customFormat="1" ht="31.5" customHeight="1" outlineLevel="1" x14ac:dyDescent="0.2">
      <c r="A43" s="6">
        <v>15</v>
      </c>
      <c r="B43" s="21" t="s">
        <v>39</v>
      </c>
      <c r="C43" s="6">
        <v>25</v>
      </c>
      <c r="D43" s="53"/>
      <c r="E43" s="53"/>
      <c r="F43" s="53">
        <v>8</v>
      </c>
      <c r="G43" s="53">
        <v>2319.35</v>
      </c>
      <c r="H43" s="54">
        <v>57</v>
      </c>
      <c r="I43" s="54">
        <v>18202.234137689997</v>
      </c>
      <c r="J43" s="10">
        <v>5.9726454529120974E-2</v>
      </c>
      <c r="K43" s="54">
        <v>45</v>
      </c>
      <c r="L43" s="54">
        <v>16113.375147189998</v>
      </c>
      <c r="M43" s="54">
        <v>0</v>
      </c>
      <c r="N43" s="54">
        <v>0</v>
      </c>
    </row>
    <row r="44" spans="1:14" s="11" customFormat="1" ht="37.5" customHeight="1" outlineLevel="1" x14ac:dyDescent="0.2">
      <c r="A44" s="6">
        <v>16</v>
      </c>
      <c r="B44" s="21" t="s">
        <v>40</v>
      </c>
      <c r="C44" s="6">
        <v>26</v>
      </c>
      <c r="D44" s="53"/>
      <c r="E44" s="53"/>
      <c r="F44" s="53">
        <v>2</v>
      </c>
      <c r="G44" s="53">
        <v>201</v>
      </c>
      <c r="H44" s="54">
        <v>3</v>
      </c>
      <c r="I44" s="54">
        <v>1344.40166666</v>
      </c>
      <c r="J44" s="10">
        <v>4.4113455746830187E-3</v>
      </c>
      <c r="K44" s="54">
        <v>3</v>
      </c>
      <c r="L44" s="54">
        <v>1294.40166666</v>
      </c>
      <c r="M44" s="54">
        <v>0</v>
      </c>
      <c r="N44" s="54">
        <v>0</v>
      </c>
    </row>
    <row r="45" spans="1:14" s="11" customFormat="1" ht="38.25" customHeight="1" outlineLevel="1" x14ac:dyDescent="0.2">
      <c r="A45" s="6">
        <v>17</v>
      </c>
      <c r="B45" s="21" t="s">
        <v>41</v>
      </c>
      <c r="C45" s="6">
        <v>27</v>
      </c>
      <c r="D45" s="53"/>
      <c r="E45" s="53"/>
      <c r="F45" s="53">
        <v>1</v>
      </c>
      <c r="G45" s="53">
        <v>200</v>
      </c>
      <c r="H45" s="54">
        <v>27</v>
      </c>
      <c r="I45" s="54">
        <v>11296.34413503</v>
      </c>
      <c r="J45" s="10">
        <v>3.7066361152290679E-2</v>
      </c>
      <c r="K45" s="54">
        <v>23</v>
      </c>
      <c r="L45" s="54">
        <v>10015.60842078</v>
      </c>
      <c r="M45" s="54">
        <v>0</v>
      </c>
      <c r="N45" s="54">
        <v>0</v>
      </c>
    </row>
    <row r="46" spans="1:14" s="11" customFormat="1" ht="28.5" customHeight="1" outlineLevel="1" x14ac:dyDescent="0.2">
      <c r="A46" s="6">
        <v>18</v>
      </c>
      <c r="B46" s="21" t="s">
        <v>42</v>
      </c>
      <c r="C46" s="6">
        <v>28</v>
      </c>
      <c r="D46" s="53"/>
      <c r="E46" s="53"/>
      <c r="F46" s="53">
        <v>3</v>
      </c>
      <c r="G46" s="53">
        <v>224</v>
      </c>
      <c r="H46" s="54">
        <v>18</v>
      </c>
      <c r="I46" s="54">
        <v>3804.24040014</v>
      </c>
      <c r="J46" s="10">
        <v>1.2482741929263078E-2</v>
      </c>
      <c r="K46" s="54">
        <v>14</v>
      </c>
      <c r="L46" s="54">
        <v>3176.2444001399999</v>
      </c>
      <c r="M46" s="54">
        <v>0</v>
      </c>
      <c r="N46" s="54">
        <v>0</v>
      </c>
    </row>
    <row r="47" spans="1:14" s="11" customFormat="1" ht="27" customHeight="1" outlineLevel="1" x14ac:dyDescent="0.2">
      <c r="A47" s="6">
        <v>19</v>
      </c>
      <c r="B47" s="21" t="s">
        <v>43</v>
      </c>
      <c r="C47" s="6">
        <v>29</v>
      </c>
      <c r="D47" s="53"/>
      <c r="E47" s="53"/>
      <c r="F47" s="53"/>
      <c r="G47" s="53"/>
      <c r="H47" s="54">
        <v>3</v>
      </c>
      <c r="I47" s="54">
        <v>4141.5727720000004</v>
      </c>
      <c r="J47" s="10">
        <v>1.3589620701214406E-2</v>
      </c>
      <c r="K47" s="54">
        <v>3</v>
      </c>
      <c r="L47" s="54">
        <v>4124.5727720000004</v>
      </c>
      <c r="M47" s="54">
        <v>0</v>
      </c>
      <c r="N47" s="54">
        <v>0</v>
      </c>
    </row>
    <row r="48" spans="1:14" s="11" customFormat="1" ht="24" customHeight="1" outlineLevel="1" x14ac:dyDescent="0.2">
      <c r="A48" s="6">
        <v>20</v>
      </c>
      <c r="B48" s="21" t="s">
        <v>44</v>
      </c>
      <c r="C48" s="6">
        <v>30</v>
      </c>
      <c r="D48" s="53"/>
      <c r="E48" s="53"/>
      <c r="F48" s="53"/>
      <c r="G48" s="53"/>
      <c r="H48" s="54">
        <v>3</v>
      </c>
      <c r="I48" s="54">
        <v>1632.0453749800001</v>
      </c>
      <c r="J48" s="10">
        <v>5.3551823990862944E-3</v>
      </c>
      <c r="K48" s="54">
        <v>3</v>
      </c>
      <c r="L48" s="54">
        <v>1632.0453749800001</v>
      </c>
      <c r="M48" s="54">
        <v>0</v>
      </c>
      <c r="N48" s="54">
        <v>0</v>
      </c>
    </row>
    <row r="49" spans="1:14" s="11" customFormat="1" ht="20.25" customHeight="1" outlineLevel="1" x14ac:dyDescent="0.2">
      <c r="A49" s="6">
        <v>21</v>
      </c>
      <c r="B49" s="21" t="s">
        <v>45</v>
      </c>
      <c r="C49" s="6">
        <v>31</v>
      </c>
      <c r="D49" s="53"/>
      <c r="E49" s="53"/>
      <c r="F49" s="53">
        <v>1</v>
      </c>
      <c r="G49" s="53">
        <v>43</v>
      </c>
      <c r="H49" s="54">
        <v>31</v>
      </c>
      <c r="I49" s="54">
        <v>10820.465300809999</v>
      </c>
      <c r="J49" s="10">
        <v>3.5504873955806399E-2</v>
      </c>
      <c r="K49" s="54">
        <v>23</v>
      </c>
      <c r="L49" s="54">
        <v>10143.951190809999</v>
      </c>
      <c r="M49" s="54">
        <v>0</v>
      </c>
      <c r="N49" s="54">
        <v>0</v>
      </c>
    </row>
    <row r="50" spans="1:14" s="11" customFormat="1" ht="15" customHeight="1" outlineLevel="1" x14ac:dyDescent="0.2">
      <c r="A50" s="6">
        <v>22</v>
      </c>
      <c r="B50" s="21" t="s">
        <v>46</v>
      </c>
      <c r="C50" s="6">
        <v>32</v>
      </c>
      <c r="D50" s="53"/>
      <c r="E50" s="53"/>
      <c r="F50" s="53"/>
      <c r="G50" s="53"/>
      <c r="H50" s="54">
        <v>9</v>
      </c>
      <c r="I50" s="54">
        <v>2736.7069999999999</v>
      </c>
      <c r="J50" s="10">
        <v>8.9798760393140723E-3</v>
      </c>
      <c r="K50" s="54">
        <v>6</v>
      </c>
      <c r="L50" s="54">
        <v>2596.2069999999999</v>
      </c>
      <c r="M50" s="54">
        <v>0</v>
      </c>
      <c r="N50" s="54">
        <v>0</v>
      </c>
    </row>
    <row r="51" spans="1:14" s="11" customFormat="1" ht="36.75" customHeight="1" outlineLevel="1" x14ac:dyDescent="0.2">
      <c r="A51" s="6">
        <v>23</v>
      </c>
      <c r="B51" s="21" t="s">
        <v>47</v>
      </c>
      <c r="C51" s="6">
        <v>33</v>
      </c>
      <c r="D51" s="53"/>
      <c r="E51" s="53"/>
      <c r="F51" s="53">
        <v>1</v>
      </c>
      <c r="G51" s="53">
        <v>325</v>
      </c>
      <c r="H51" s="54">
        <v>5</v>
      </c>
      <c r="I51" s="54">
        <v>2612.188275</v>
      </c>
      <c r="J51" s="10">
        <v>8.5712964160392993E-3</v>
      </c>
      <c r="K51" s="54">
        <v>2</v>
      </c>
      <c r="L51" s="54">
        <v>578.75504000000001</v>
      </c>
      <c r="M51" s="54">
        <v>0</v>
      </c>
      <c r="N51" s="54">
        <v>0</v>
      </c>
    </row>
    <row r="52" spans="1:14" s="25" customFormat="1" ht="47.25" customHeight="1" x14ac:dyDescent="0.25">
      <c r="A52" s="22" t="s">
        <v>60</v>
      </c>
      <c r="B52" s="23"/>
      <c r="C52" s="24"/>
      <c r="D52" s="55">
        <f>SUM(D29:D51)</f>
        <v>0</v>
      </c>
      <c r="E52" s="55">
        <f t="shared" ref="E52:N52" si="1">SUM(E29:E51)</f>
        <v>0</v>
      </c>
      <c r="F52" s="55">
        <f t="shared" si="1"/>
        <v>99</v>
      </c>
      <c r="G52" s="55">
        <f t="shared" si="1"/>
        <v>21376.126649999998</v>
      </c>
      <c r="H52" s="55">
        <f t="shared" si="1"/>
        <v>821</v>
      </c>
      <c r="I52" s="55">
        <f t="shared" si="1"/>
        <v>292975.37703541003</v>
      </c>
      <c r="J52" s="61">
        <f t="shared" si="1"/>
        <v>0.96133147185624346</v>
      </c>
      <c r="K52" s="55">
        <f t="shared" si="1"/>
        <v>643</v>
      </c>
      <c r="L52" s="55">
        <f t="shared" si="1"/>
        <v>259949.70310567998</v>
      </c>
      <c r="M52" s="55">
        <f t="shared" si="1"/>
        <v>240</v>
      </c>
      <c r="N52" s="55">
        <f t="shared" si="1"/>
        <v>121389.07637780998</v>
      </c>
    </row>
    <row r="53" spans="1:14" s="11" customFormat="1" ht="17.25" customHeight="1" outlineLevel="1" x14ac:dyDescent="0.2">
      <c r="A53" s="21">
        <v>24</v>
      </c>
      <c r="B53" s="21" t="s">
        <v>61</v>
      </c>
      <c r="C53" s="6" t="s">
        <v>62</v>
      </c>
      <c r="D53" s="53"/>
      <c r="E53" s="53"/>
      <c r="F53" s="53"/>
      <c r="G53" s="53"/>
      <c r="H53" s="54">
        <v>1</v>
      </c>
      <c r="I53" s="54">
        <v>400</v>
      </c>
      <c r="J53" s="10">
        <v>1.3125082136032939E-3</v>
      </c>
      <c r="K53" s="54">
        <v>0</v>
      </c>
      <c r="L53" s="54">
        <v>0</v>
      </c>
      <c r="M53" s="54">
        <v>0</v>
      </c>
      <c r="N53" s="54">
        <v>0</v>
      </c>
    </row>
    <row r="54" spans="1:14" s="11" customFormat="1" ht="17.25" customHeight="1" outlineLevel="1" x14ac:dyDescent="0.25">
      <c r="A54" s="21">
        <v>25</v>
      </c>
      <c r="B54" s="21" t="s">
        <v>63</v>
      </c>
      <c r="C54" s="6" t="s">
        <v>64</v>
      </c>
      <c r="D54" s="53"/>
      <c r="E54" s="53"/>
      <c r="F54" s="56">
        <v>7</v>
      </c>
      <c r="G54" s="56">
        <v>228.97448600000001</v>
      </c>
      <c r="H54" s="54">
        <v>30</v>
      </c>
      <c r="I54" s="54">
        <v>3308.8395446799996</v>
      </c>
      <c r="J54" s="10">
        <v>1.0857197699719707E-2</v>
      </c>
      <c r="K54" s="54">
        <v>3</v>
      </c>
      <c r="L54" s="54">
        <v>56.78</v>
      </c>
      <c r="M54" s="54">
        <v>0</v>
      </c>
      <c r="N54" s="54">
        <v>0</v>
      </c>
    </row>
    <row r="55" spans="1:14" s="11" customFormat="1" ht="18.75" customHeight="1" outlineLevel="1" x14ac:dyDescent="0.2">
      <c r="A55" s="21">
        <v>26</v>
      </c>
      <c r="B55" s="21" t="s">
        <v>65</v>
      </c>
      <c r="C55" s="6" t="s">
        <v>66</v>
      </c>
      <c r="D55" s="53"/>
      <c r="E55" s="53"/>
      <c r="F55" s="53"/>
      <c r="G55" s="53"/>
      <c r="H55" s="54">
        <v>0</v>
      </c>
      <c r="I55" s="54">
        <v>0</v>
      </c>
      <c r="J55" s="10">
        <v>0</v>
      </c>
      <c r="K55" s="54">
        <v>0</v>
      </c>
      <c r="L55" s="54">
        <v>0</v>
      </c>
      <c r="M55" s="54">
        <v>0</v>
      </c>
      <c r="N55" s="54">
        <v>0</v>
      </c>
    </row>
    <row r="56" spans="1:14" s="11" customFormat="1" ht="24.75" customHeight="1" outlineLevel="1" x14ac:dyDescent="0.2">
      <c r="A56" s="21">
        <v>27</v>
      </c>
      <c r="B56" s="21" t="s">
        <v>67</v>
      </c>
      <c r="C56" s="6" t="s">
        <v>68</v>
      </c>
      <c r="D56" s="53"/>
      <c r="E56" s="53"/>
      <c r="F56" s="53"/>
      <c r="G56" s="53"/>
      <c r="H56" s="54">
        <v>0</v>
      </c>
      <c r="I56" s="54">
        <v>0</v>
      </c>
      <c r="J56" s="10">
        <v>0</v>
      </c>
      <c r="K56" s="54">
        <v>0</v>
      </c>
      <c r="L56" s="54">
        <v>0</v>
      </c>
      <c r="M56" s="54">
        <v>0</v>
      </c>
      <c r="N56" s="54">
        <v>0</v>
      </c>
    </row>
    <row r="57" spans="1:14" s="11" customFormat="1" ht="19.5" customHeight="1" outlineLevel="1" x14ac:dyDescent="0.2">
      <c r="A57" s="21">
        <v>28</v>
      </c>
      <c r="B57" s="21" t="s">
        <v>69</v>
      </c>
      <c r="C57" s="6" t="s">
        <v>70</v>
      </c>
      <c r="D57" s="53"/>
      <c r="E57" s="53"/>
      <c r="F57" s="53"/>
      <c r="G57" s="53"/>
      <c r="H57" s="54">
        <v>0</v>
      </c>
      <c r="I57" s="54">
        <v>0</v>
      </c>
      <c r="J57" s="10">
        <v>0</v>
      </c>
      <c r="K57" s="54">
        <v>0</v>
      </c>
      <c r="L57" s="54">
        <v>0</v>
      </c>
      <c r="M57" s="54">
        <v>0</v>
      </c>
      <c r="N57" s="54">
        <v>0</v>
      </c>
    </row>
    <row r="58" spans="1:14" s="11" customFormat="1" ht="20.25" customHeight="1" outlineLevel="1" x14ac:dyDescent="0.2">
      <c r="A58" s="21">
        <v>29</v>
      </c>
      <c r="B58" s="21" t="s">
        <v>71</v>
      </c>
      <c r="C58" s="6" t="s">
        <v>72</v>
      </c>
      <c r="D58" s="53"/>
      <c r="E58" s="53"/>
      <c r="F58" s="53"/>
      <c r="G58" s="53"/>
      <c r="H58" s="54">
        <v>10</v>
      </c>
      <c r="I58" s="54">
        <v>3149.18498</v>
      </c>
      <c r="J58" s="10">
        <v>1.0333327881015311E-2</v>
      </c>
      <c r="K58" s="54">
        <v>0</v>
      </c>
      <c r="L58" s="54">
        <v>0</v>
      </c>
      <c r="M58" s="54">
        <v>0</v>
      </c>
      <c r="N58" s="54">
        <v>0</v>
      </c>
    </row>
    <row r="59" spans="1:14" s="11" customFormat="1" ht="27" customHeight="1" outlineLevel="1" x14ac:dyDescent="0.2">
      <c r="A59" s="21">
        <v>30</v>
      </c>
      <c r="B59" s="21" t="s">
        <v>73</v>
      </c>
      <c r="C59" s="6" t="s">
        <v>74</v>
      </c>
      <c r="D59" s="53"/>
      <c r="E59" s="53"/>
      <c r="F59" s="53"/>
      <c r="G59" s="53"/>
      <c r="H59" s="54">
        <v>1</v>
      </c>
      <c r="I59" s="54">
        <v>703.50368000000003</v>
      </c>
      <c r="J59" s="10">
        <v>2.308385895750358E-3</v>
      </c>
      <c r="K59" s="54">
        <v>0</v>
      </c>
      <c r="L59" s="54">
        <v>0</v>
      </c>
      <c r="M59" s="54">
        <v>0</v>
      </c>
      <c r="N59" s="54">
        <v>0</v>
      </c>
    </row>
    <row r="60" spans="1:14" s="11" customFormat="1" ht="26.25" customHeight="1" outlineLevel="1" x14ac:dyDescent="0.2">
      <c r="A60" s="21">
        <v>31</v>
      </c>
      <c r="B60" s="21" t="s">
        <v>75</v>
      </c>
      <c r="C60" s="6" t="s">
        <v>76</v>
      </c>
      <c r="D60" s="53"/>
      <c r="E60" s="53"/>
      <c r="F60" s="53"/>
      <c r="G60" s="53"/>
      <c r="H60" s="54">
        <v>0</v>
      </c>
      <c r="I60" s="54">
        <v>0</v>
      </c>
      <c r="J60" s="10">
        <v>0</v>
      </c>
      <c r="K60" s="54">
        <v>0</v>
      </c>
      <c r="L60" s="54">
        <v>0</v>
      </c>
      <c r="M60" s="54">
        <v>0</v>
      </c>
      <c r="N60" s="54">
        <v>0</v>
      </c>
    </row>
    <row r="61" spans="1:14" s="11" customFormat="1" ht="24.75" customHeight="1" outlineLevel="1" x14ac:dyDescent="0.2">
      <c r="A61" s="21">
        <v>32</v>
      </c>
      <c r="B61" s="21" t="s">
        <v>77</v>
      </c>
      <c r="C61" s="6" t="s">
        <v>78</v>
      </c>
      <c r="D61" s="53"/>
      <c r="E61" s="53"/>
      <c r="F61" s="53"/>
      <c r="G61" s="53"/>
      <c r="H61" s="54">
        <v>1</v>
      </c>
      <c r="I61" s="54">
        <v>800</v>
      </c>
      <c r="J61" s="10">
        <v>2.6250164272065878E-3</v>
      </c>
      <c r="K61" s="54">
        <v>0</v>
      </c>
      <c r="L61" s="54">
        <v>0</v>
      </c>
      <c r="M61" s="54">
        <v>0</v>
      </c>
      <c r="N61" s="54">
        <v>0</v>
      </c>
    </row>
    <row r="62" spans="1:14" s="11" customFormat="1" ht="19.5" customHeight="1" outlineLevel="1" x14ac:dyDescent="0.2">
      <c r="A62" s="21">
        <v>33</v>
      </c>
      <c r="B62" s="21" t="s">
        <v>79</v>
      </c>
      <c r="C62" s="6" t="s">
        <v>80</v>
      </c>
      <c r="D62" s="53"/>
      <c r="E62" s="53"/>
      <c r="F62" s="53"/>
      <c r="G62" s="53"/>
      <c r="H62" s="54">
        <v>0</v>
      </c>
      <c r="I62" s="54">
        <v>0</v>
      </c>
      <c r="J62" s="10">
        <v>0</v>
      </c>
      <c r="K62" s="54">
        <v>0</v>
      </c>
      <c r="L62" s="54">
        <v>0</v>
      </c>
      <c r="M62" s="54">
        <v>0</v>
      </c>
      <c r="N62" s="54">
        <v>0</v>
      </c>
    </row>
    <row r="63" spans="1:14" s="11" customFormat="1" ht="24.75" customHeight="1" outlineLevel="1" x14ac:dyDescent="0.25">
      <c r="A63" s="21">
        <v>34</v>
      </c>
      <c r="B63" s="21" t="s">
        <v>81</v>
      </c>
      <c r="C63" s="6" t="s">
        <v>82</v>
      </c>
      <c r="D63" s="53"/>
      <c r="E63" s="53"/>
      <c r="F63" s="57">
        <v>1</v>
      </c>
      <c r="G63" s="58">
        <v>1235.75</v>
      </c>
      <c r="H63" s="54">
        <v>5</v>
      </c>
      <c r="I63" s="54">
        <v>3026.0219771100001</v>
      </c>
      <c r="J63" s="10">
        <v>9.9291967487523843E-3</v>
      </c>
      <c r="K63" s="54">
        <v>2</v>
      </c>
      <c r="L63" s="54">
        <v>308.35920399999998</v>
      </c>
      <c r="M63" s="54">
        <v>0</v>
      </c>
      <c r="N63" s="54">
        <v>0</v>
      </c>
    </row>
    <row r="64" spans="1:14" s="11" customFormat="1" ht="20.25" customHeight="1" outlineLevel="1" x14ac:dyDescent="0.2">
      <c r="A64" s="21">
        <v>35</v>
      </c>
      <c r="B64" s="21" t="s">
        <v>83</v>
      </c>
      <c r="C64" s="6" t="s">
        <v>84</v>
      </c>
      <c r="D64" s="53"/>
      <c r="E64" s="53"/>
      <c r="F64" s="53"/>
      <c r="G64" s="53"/>
      <c r="H64" s="54">
        <v>0</v>
      </c>
      <c r="I64" s="54">
        <v>0</v>
      </c>
      <c r="J64" s="10">
        <v>0</v>
      </c>
      <c r="K64" s="54">
        <v>0</v>
      </c>
      <c r="L64" s="54">
        <v>0</v>
      </c>
      <c r="M64" s="54">
        <v>0</v>
      </c>
      <c r="N64" s="54">
        <v>0</v>
      </c>
    </row>
    <row r="65" spans="1:14" s="11" customFormat="1" ht="27.75" customHeight="1" outlineLevel="1" x14ac:dyDescent="0.2">
      <c r="A65" s="21">
        <v>36</v>
      </c>
      <c r="B65" s="21" t="s">
        <v>85</v>
      </c>
      <c r="C65" s="6" t="s">
        <v>86</v>
      </c>
      <c r="D65" s="53"/>
      <c r="E65" s="53"/>
      <c r="F65" s="53"/>
      <c r="G65" s="53"/>
      <c r="H65" s="54">
        <v>0</v>
      </c>
      <c r="I65" s="54">
        <v>0</v>
      </c>
      <c r="J65" s="10">
        <v>0</v>
      </c>
      <c r="K65" s="54">
        <v>0</v>
      </c>
      <c r="L65" s="54">
        <v>0</v>
      </c>
      <c r="M65" s="54">
        <v>0</v>
      </c>
      <c r="N65" s="54">
        <v>0</v>
      </c>
    </row>
    <row r="66" spans="1:14" s="11" customFormat="1" ht="21" customHeight="1" outlineLevel="1" x14ac:dyDescent="0.2">
      <c r="A66" s="21">
        <v>37</v>
      </c>
      <c r="B66" s="21" t="s">
        <v>87</v>
      </c>
      <c r="C66" s="6" t="s">
        <v>88</v>
      </c>
      <c r="D66" s="53"/>
      <c r="E66" s="53"/>
      <c r="F66" s="53"/>
      <c r="G66" s="53"/>
      <c r="H66" s="54">
        <v>0</v>
      </c>
      <c r="I66" s="54">
        <v>0</v>
      </c>
      <c r="J66" s="10">
        <v>0</v>
      </c>
      <c r="K66" s="54">
        <v>0</v>
      </c>
      <c r="L66" s="54">
        <v>0</v>
      </c>
      <c r="M66" s="54">
        <v>0</v>
      </c>
      <c r="N66" s="54">
        <v>0</v>
      </c>
    </row>
    <row r="67" spans="1:14" s="11" customFormat="1" ht="38.25" customHeight="1" outlineLevel="1" x14ac:dyDescent="0.2">
      <c r="A67" s="21">
        <v>38</v>
      </c>
      <c r="B67" s="21" t="s">
        <v>89</v>
      </c>
      <c r="C67" s="6" t="s">
        <v>90</v>
      </c>
      <c r="D67" s="53"/>
      <c r="E67" s="53"/>
      <c r="F67" s="53"/>
      <c r="G67" s="53"/>
      <c r="H67" s="54">
        <v>0</v>
      </c>
      <c r="I67" s="54">
        <v>0</v>
      </c>
      <c r="J67" s="10">
        <v>0</v>
      </c>
      <c r="K67" s="54">
        <v>0</v>
      </c>
      <c r="L67" s="54">
        <v>0</v>
      </c>
      <c r="M67" s="54">
        <v>0</v>
      </c>
      <c r="N67" s="54">
        <v>0</v>
      </c>
    </row>
    <row r="68" spans="1:14" s="11" customFormat="1" ht="33" customHeight="1" outlineLevel="1" x14ac:dyDescent="0.2">
      <c r="A68" s="21">
        <v>39</v>
      </c>
      <c r="B68" s="21" t="s">
        <v>91</v>
      </c>
      <c r="C68" s="6" t="s">
        <v>92</v>
      </c>
      <c r="D68" s="53"/>
      <c r="E68" s="53"/>
      <c r="F68" s="53"/>
      <c r="G68" s="53"/>
      <c r="H68" s="54">
        <v>0</v>
      </c>
      <c r="I68" s="54">
        <v>0</v>
      </c>
      <c r="J68" s="10">
        <v>0</v>
      </c>
      <c r="K68" s="54">
        <v>0</v>
      </c>
      <c r="L68" s="54">
        <v>0</v>
      </c>
      <c r="M68" s="54">
        <v>0</v>
      </c>
      <c r="N68" s="54">
        <v>0</v>
      </c>
    </row>
    <row r="69" spans="1:14" s="11" customFormat="1" ht="36.75" customHeight="1" outlineLevel="1" x14ac:dyDescent="0.2">
      <c r="A69" s="21">
        <v>40</v>
      </c>
      <c r="B69" s="21" t="s">
        <v>93</v>
      </c>
      <c r="C69" s="6" t="s">
        <v>94</v>
      </c>
      <c r="D69" s="53"/>
      <c r="E69" s="53"/>
      <c r="F69" s="53"/>
      <c r="G69" s="53"/>
      <c r="H69" s="54">
        <v>0</v>
      </c>
      <c r="I69" s="54">
        <v>0</v>
      </c>
      <c r="J69" s="10">
        <v>0</v>
      </c>
      <c r="K69" s="54">
        <v>0</v>
      </c>
      <c r="L69" s="54">
        <v>0</v>
      </c>
      <c r="M69" s="54">
        <v>0</v>
      </c>
      <c r="N69" s="54">
        <v>0</v>
      </c>
    </row>
    <row r="70" spans="1:14" s="11" customFormat="1" ht="27" customHeight="1" outlineLevel="1" x14ac:dyDescent="0.2">
      <c r="A70" s="21">
        <v>41</v>
      </c>
      <c r="B70" s="21" t="s">
        <v>95</v>
      </c>
      <c r="C70" s="6" t="s">
        <v>96</v>
      </c>
      <c r="D70" s="53"/>
      <c r="E70" s="53"/>
      <c r="F70" s="53"/>
      <c r="G70" s="53"/>
      <c r="H70" s="54">
        <v>0</v>
      </c>
      <c r="I70" s="54">
        <v>0</v>
      </c>
      <c r="J70" s="10">
        <v>0</v>
      </c>
      <c r="K70" s="54">
        <v>0</v>
      </c>
      <c r="L70" s="54">
        <v>0</v>
      </c>
      <c r="M70" s="54">
        <v>0</v>
      </c>
      <c r="N70" s="54">
        <v>0</v>
      </c>
    </row>
    <row r="71" spans="1:14" s="11" customFormat="1" ht="33" customHeight="1" outlineLevel="1" x14ac:dyDescent="0.2">
      <c r="A71" s="21">
        <v>42</v>
      </c>
      <c r="B71" s="21" t="s">
        <v>97</v>
      </c>
      <c r="C71" s="6" t="s">
        <v>98</v>
      </c>
      <c r="D71" s="53"/>
      <c r="E71" s="53"/>
      <c r="F71" s="53"/>
      <c r="G71" s="53"/>
      <c r="H71" s="54">
        <v>2</v>
      </c>
      <c r="I71" s="54">
        <v>360.07036168000002</v>
      </c>
      <c r="J71" s="10">
        <v>1.1814882679502718E-3</v>
      </c>
      <c r="K71" s="54">
        <v>1</v>
      </c>
      <c r="L71" s="54">
        <v>60.070361680000005</v>
      </c>
      <c r="M71" s="54">
        <v>0</v>
      </c>
      <c r="N71" s="54">
        <v>0</v>
      </c>
    </row>
    <row r="72" spans="1:14" s="11" customFormat="1" ht="24.75" customHeight="1" outlineLevel="1" x14ac:dyDescent="0.2">
      <c r="A72" s="21">
        <v>43</v>
      </c>
      <c r="B72" s="21" t="s">
        <v>99</v>
      </c>
      <c r="C72" s="6" t="s">
        <v>100</v>
      </c>
      <c r="D72" s="53"/>
      <c r="E72" s="53"/>
      <c r="F72" s="53"/>
      <c r="G72" s="53"/>
      <c r="H72" s="54">
        <v>1</v>
      </c>
      <c r="I72" s="54">
        <v>37</v>
      </c>
      <c r="J72" s="10">
        <v>1.2140700975830468E-4</v>
      </c>
      <c r="K72" s="54">
        <v>0</v>
      </c>
      <c r="L72" s="54">
        <v>0</v>
      </c>
      <c r="M72" s="54">
        <v>0</v>
      </c>
      <c r="N72" s="54">
        <v>0</v>
      </c>
    </row>
    <row r="73" spans="1:14" s="11" customFormat="1" ht="22.5" customHeight="1" outlineLevel="1" x14ac:dyDescent="0.2">
      <c r="A73" s="21">
        <v>44</v>
      </c>
      <c r="B73" s="21" t="s">
        <v>101</v>
      </c>
      <c r="C73" s="6" t="s">
        <v>102</v>
      </c>
      <c r="D73" s="53"/>
      <c r="E73" s="53"/>
      <c r="F73" s="53"/>
      <c r="G73" s="53"/>
      <c r="H73" s="54">
        <v>0</v>
      </c>
      <c r="I73" s="54">
        <v>0</v>
      </c>
      <c r="J73" s="10">
        <v>0</v>
      </c>
      <c r="K73" s="54">
        <v>0</v>
      </c>
      <c r="L73" s="54">
        <v>0</v>
      </c>
      <c r="M73" s="54">
        <v>0</v>
      </c>
      <c r="N73" s="54">
        <v>0</v>
      </c>
    </row>
    <row r="74" spans="1:14" s="11" customFormat="1" ht="19.5" customHeight="1" outlineLevel="1" x14ac:dyDescent="0.2">
      <c r="A74" s="21">
        <v>45</v>
      </c>
      <c r="B74" s="21" t="s">
        <v>103</v>
      </c>
      <c r="C74" s="6" t="s">
        <v>104</v>
      </c>
      <c r="D74" s="53"/>
      <c r="E74" s="53"/>
      <c r="F74" s="53"/>
      <c r="G74" s="53"/>
      <c r="H74" s="54">
        <v>0</v>
      </c>
      <c r="I74" s="54">
        <v>0</v>
      </c>
      <c r="J74" s="10">
        <v>0</v>
      </c>
      <c r="K74" s="54">
        <v>0</v>
      </c>
      <c r="L74" s="54">
        <v>0</v>
      </c>
      <c r="M74" s="54">
        <v>0</v>
      </c>
      <c r="N74" s="54">
        <v>0</v>
      </c>
    </row>
    <row r="75" spans="1:14" s="25" customFormat="1" ht="21" customHeight="1" x14ac:dyDescent="0.25">
      <c r="A75" s="66" t="s">
        <v>105</v>
      </c>
      <c r="B75" s="67"/>
      <c r="C75" s="24"/>
      <c r="D75" s="59">
        <f>SUM(D53:D74)</f>
        <v>0</v>
      </c>
      <c r="E75" s="59">
        <f t="shared" ref="E75:N75" si="2">SUM(E53:E74)</f>
        <v>0</v>
      </c>
      <c r="F75" s="59">
        <f t="shared" si="2"/>
        <v>8</v>
      </c>
      <c r="G75" s="59">
        <f t="shared" si="2"/>
        <v>1464.7244860000001</v>
      </c>
      <c r="H75" s="59">
        <f t="shared" si="2"/>
        <v>51</v>
      </c>
      <c r="I75" s="59">
        <f t="shared" si="2"/>
        <v>11784.620543469999</v>
      </c>
      <c r="J75" s="64">
        <f t="shared" si="2"/>
        <v>3.8668528143756216E-2</v>
      </c>
      <c r="K75" s="59">
        <f t="shared" si="2"/>
        <v>6</v>
      </c>
      <c r="L75" s="59">
        <f t="shared" si="2"/>
        <v>425.20956567999997</v>
      </c>
      <c r="M75" s="59">
        <f t="shared" si="2"/>
        <v>0</v>
      </c>
      <c r="N75" s="59">
        <f t="shared" si="2"/>
        <v>0</v>
      </c>
    </row>
    <row r="76" spans="1:14" ht="10.5" x14ac:dyDescent="0.2">
      <c r="A76" s="13"/>
      <c r="B76" s="26" t="s">
        <v>54</v>
      </c>
      <c r="C76" s="26"/>
      <c r="D76" s="60">
        <f>SUM(D52,D75)</f>
        <v>0</v>
      </c>
      <c r="E76" s="60">
        <f t="shared" ref="E76:N76" si="3">SUM(E52,E75)</f>
        <v>0</v>
      </c>
      <c r="F76" s="60">
        <f t="shared" si="3"/>
        <v>107</v>
      </c>
      <c r="G76" s="60">
        <f t="shared" si="3"/>
        <v>22840.851135999997</v>
      </c>
      <c r="H76" s="60">
        <f t="shared" si="3"/>
        <v>872</v>
      </c>
      <c r="I76" s="60">
        <f t="shared" si="3"/>
        <v>304759.99757888005</v>
      </c>
      <c r="J76" s="65">
        <f t="shared" si="3"/>
        <v>0.99999999999999967</v>
      </c>
      <c r="K76" s="60">
        <f t="shared" si="3"/>
        <v>649</v>
      </c>
      <c r="L76" s="60">
        <f t="shared" si="3"/>
        <v>260374.91267135998</v>
      </c>
      <c r="M76" s="60">
        <f t="shared" si="3"/>
        <v>240</v>
      </c>
      <c r="N76" s="60">
        <f t="shared" si="3"/>
        <v>121389.07637780998</v>
      </c>
    </row>
    <row r="77" spans="1:14" x14ac:dyDescent="0.2">
      <c r="H77" s="27"/>
      <c r="I77" s="27"/>
    </row>
    <row r="78" spans="1:14" s="31" customFormat="1" x14ac:dyDescent="0.2">
      <c r="A78" s="28" t="s">
        <v>50</v>
      </c>
      <c r="B78" s="28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s="31" customFormat="1" ht="11.25" customHeight="1" x14ac:dyDescent="0.35">
      <c r="A79" s="32" t="s">
        <v>1</v>
      </c>
      <c r="B79" s="32" t="s">
        <v>51</v>
      </c>
      <c r="C79" s="68" t="s">
        <v>52</v>
      </c>
      <c r="D79" s="71" t="s">
        <v>32</v>
      </c>
      <c r="E79" s="71"/>
      <c r="F79" s="71" t="s">
        <v>4</v>
      </c>
      <c r="G79" s="71"/>
      <c r="H79" s="72" t="s">
        <v>55</v>
      </c>
      <c r="I79" s="73"/>
      <c r="J79" s="73"/>
      <c r="K79" s="73"/>
      <c r="L79" s="73"/>
      <c r="M79" s="73"/>
      <c r="N79" s="74"/>
    </row>
    <row r="80" spans="1:14" s="31" customFormat="1" ht="22.5" customHeight="1" x14ac:dyDescent="0.35">
      <c r="A80" s="33"/>
      <c r="B80" s="33"/>
      <c r="C80" s="69"/>
      <c r="D80" s="71"/>
      <c r="E80" s="71"/>
      <c r="F80" s="71"/>
      <c r="G80" s="71"/>
      <c r="H80" s="75" t="s">
        <v>2</v>
      </c>
      <c r="I80" s="75" t="s">
        <v>49</v>
      </c>
      <c r="J80" s="75" t="s">
        <v>106</v>
      </c>
      <c r="K80" s="78" t="s">
        <v>56</v>
      </c>
      <c r="L80" s="79"/>
      <c r="M80" s="78" t="s">
        <v>59</v>
      </c>
      <c r="N80" s="79"/>
    </row>
    <row r="81" spans="1:14" ht="21" x14ac:dyDescent="0.2">
      <c r="A81" s="33"/>
      <c r="B81" s="33"/>
      <c r="C81" s="70"/>
      <c r="D81" s="4" t="s">
        <v>2</v>
      </c>
      <c r="E81" s="4" t="s">
        <v>5</v>
      </c>
      <c r="F81" s="4" t="s">
        <v>2</v>
      </c>
      <c r="G81" s="4" t="s">
        <v>5</v>
      </c>
      <c r="H81" s="76"/>
      <c r="I81" s="76"/>
      <c r="J81" s="76"/>
      <c r="K81" s="5" t="s">
        <v>2</v>
      </c>
      <c r="L81" s="5" t="s">
        <v>5</v>
      </c>
      <c r="M81" s="5" t="s">
        <v>2</v>
      </c>
      <c r="N81" s="5" t="s">
        <v>5</v>
      </c>
    </row>
    <row r="82" spans="1:14" s="11" customFormat="1" ht="24" customHeight="1" x14ac:dyDescent="0.2">
      <c r="A82" s="34">
        <v>1</v>
      </c>
      <c r="B82" s="21" t="s">
        <v>107</v>
      </c>
      <c r="C82" s="49">
        <v>6000</v>
      </c>
      <c r="D82" s="49"/>
      <c r="E82" s="49"/>
      <c r="F82" s="49"/>
      <c r="G82" s="49"/>
      <c r="H82" s="49">
        <v>113</v>
      </c>
      <c r="I82" s="49">
        <v>44276.889934899998</v>
      </c>
      <c r="J82" s="62">
        <v>0.14528445428091313</v>
      </c>
      <c r="K82" s="49">
        <v>90</v>
      </c>
      <c r="L82" s="49">
        <v>39129.185268219997</v>
      </c>
      <c r="M82" s="49">
        <v>42</v>
      </c>
      <c r="N82" s="49">
        <v>21017.504314390004</v>
      </c>
    </row>
    <row r="83" spans="1:14" s="11" customFormat="1" ht="11.25" customHeight="1" x14ac:dyDescent="0.2">
      <c r="A83" s="34">
        <v>2</v>
      </c>
      <c r="B83" s="21" t="s">
        <v>108</v>
      </c>
      <c r="C83" s="49">
        <v>6000</v>
      </c>
      <c r="D83" s="49"/>
      <c r="E83" s="49"/>
      <c r="F83" s="49"/>
      <c r="G83" s="49"/>
      <c r="H83" s="49">
        <v>128</v>
      </c>
      <c r="I83" s="49">
        <v>44389.478768300003</v>
      </c>
      <c r="J83" s="62">
        <v>0.14565388870240695</v>
      </c>
      <c r="K83" s="49">
        <v>104</v>
      </c>
      <c r="L83" s="49">
        <v>40825.374269599997</v>
      </c>
      <c r="M83" s="49">
        <v>33</v>
      </c>
      <c r="N83" s="49">
        <v>14152.062793919999</v>
      </c>
    </row>
    <row r="84" spans="1:14" s="11" customFormat="1" ht="11.25" customHeight="1" x14ac:dyDescent="0.2">
      <c r="A84" s="34">
        <v>3</v>
      </c>
      <c r="B84" s="21" t="s">
        <v>109</v>
      </c>
      <c r="C84" s="49">
        <v>0</v>
      </c>
      <c r="D84" s="49"/>
      <c r="E84" s="49"/>
      <c r="F84" s="49"/>
      <c r="G84" s="49"/>
      <c r="H84" s="49">
        <v>64</v>
      </c>
      <c r="I84" s="49">
        <v>44497.388446000012</v>
      </c>
      <c r="J84" s="62">
        <v>0.1460079695481783</v>
      </c>
      <c r="K84" s="49">
        <v>35</v>
      </c>
      <c r="L84" s="49">
        <v>39789.353640980007</v>
      </c>
      <c r="M84" s="49">
        <v>18</v>
      </c>
      <c r="N84" s="49">
        <v>12097.861341190001</v>
      </c>
    </row>
    <row r="85" spans="1:14" s="35" customFormat="1" ht="11.25" customHeight="1" x14ac:dyDescent="0.35">
      <c r="A85" s="34">
        <v>4</v>
      </c>
      <c r="B85" s="21" t="s">
        <v>110</v>
      </c>
      <c r="C85" s="49">
        <v>3683.4522959999999</v>
      </c>
      <c r="D85" s="49"/>
      <c r="E85" s="49"/>
      <c r="F85" s="49"/>
      <c r="G85" s="49"/>
      <c r="H85" s="49">
        <v>142</v>
      </c>
      <c r="I85" s="49">
        <v>28439.356759750011</v>
      </c>
      <c r="J85" s="62">
        <v>9.3317223341915612E-2</v>
      </c>
      <c r="K85" s="49">
        <v>117</v>
      </c>
      <c r="L85" s="49">
        <v>25190.198627750011</v>
      </c>
      <c r="M85" s="49">
        <v>40</v>
      </c>
      <c r="N85" s="49">
        <v>9750.4988441599999</v>
      </c>
    </row>
    <row r="86" spans="1:14" s="35" customFormat="1" ht="11.25" customHeight="1" x14ac:dyDescent="0.35">
      <c r="A86" s="34">
        <v>5</v>
      </c>
      <c r="B86" s="21" t="s">
        <v>111</v>
      </c>
      <c r="C86" s="49">
        <v>4000</v>
      </c>
      <c r="D86" s="49"/>
      <c r="E86" s="49"/>
      <c r="F86" s="51"/>
      <c r="G86" s="51"/>
      <c r="H86" s="49">
        <v>22</v>
      </c>
      <c r="I86" s="49">
        <v>8152.3002649099999</v>
      </c>
      <c r="J86" s="62">
        <v>2.6749902643636705E-2</v>
      </c>
      <c r="K86" s="49">
        <v>20</v>
      </c>
      <c r="L86" s="49">
        <v>5409.6594689100002</v>
      </c>
      <c r="M86" s="49">
        <v>8</v>
      </c>
      <c r="N86" s="49">
        <v>2892.7022649099999</v>
      </c>
    </row>
    <row r="87" spans="1:14" s="11" customFormat="1" ht="20" x14ac:dyDescent="0.2">
      <c r="A87" s="34">
        <v>6</v>
      </c>
      <c r="B87" s="21" t="s">
        <v>120</v>
      </c>
      <c r="C87" s="49">
        <v>0</v>
      </c>
      <c r="D87" s="49"/>
      <c r="E87" s="49"/>
      <c r="F87" s="49"/>
      <c r="G87" s="49"/>
      <c r="H87" s="49">
        <v>48</v>
      </c>
      <c r="I87" s="49">
        <v>27452.316208479999</v>
      </c>
      <c r="J87" s="62">
        <v>9.0078476265162077E-2</v>
      </c>
      <c r="K87" s="49">
        <v>41</v>
      </c>
      <c r="L87" s="49">
        <v>25049.631976479996</v>
      </c>
      <c r="M87" s="49">
        <v>13</v>
      </c>
      <c r="N87" s="49">
        <v>12797.814347769998</v>
      </c>
    </row>
    <row r="88" spans="1:14" s="11" customFormat="1" ht="11.25" customHeight="1" x14ac:dyDescent="0.2">
      <c r="A88" s="34">
        <v>7</v>
      </c>
      <c r="B88" s="21" t="s">
        <v>112</v>
      </c>
      <c r="C88" s="49">
        <v>2594.9913350000002</v>
      </c>
      <c r="D88" s="49"/>
      <c r="E88" s="49"/>
      <c r="F88" s="49">
        <v>62</v>
      </c>
      <c r="G88" s="49">
        <v>7938.0117460000001</v>
      </c>
      <c r="H88" s="49">
        <v>65</v>
      </c>
      <c r="I88" s="49">
        <v>19643.518013290006</v>
      </c>
      <c r="J88" s="62">
        <v>6.4455696841268478E-2</v>
      </c>
      <c r="K88" s="49">
        <v>45</v>
      </c>
      <c r="L88" s="49">
        <v>17778.995866289999</v>
      </c>
      <c r="M88" s="49">
        <v>20</v>
      </c>
      <c r="N88" s="49">
        <v>13496.328631630002</v>
      </c>
    </row>
    <row r="89" spans="1:14" s="11" customFormat="1" ht="11.25" customHeight="1" x14ac:dyDescent="0.2">
      <c r="A89" s="34">
        <v>8</v>
      </c>
      <c r="B89" s="21" t="s">
        <v>113</v>
      </c>
      <c r="C89" s="49">
        <v>4451.3290610000004</v>
      </c>
      <c r="D89" s="49"/>
      <c r="E89" s="49"/>
      <c r="F89" s="49"/>
      <c r="G89" s="49"/>
      <c r="H89" s="49">
        <v>105</v>
      </c>
      <c r="I89" s="49">
        <v>28573.747401790009</v>
      </c>
      <c r="J89" s="62">
        <v>9.3758195395687902E-2</v>
      </c>
      <c r="K89" s="49">
        <v>78</v>
      </c>
      <c r="L89" s="49">
        <v>24576.803228790006</v>
      </c>
      <c r="M89" s="49">
        <v>23</v>
      </c>
      <c r="N89" s="49">
        <v>9879.1950460399985</v>
      </c>
    </row>
    <row r="90" spans="1:14" s="36" customFormat="1" ht="11.25" customHeight="1" x14ac:dyDescent="0.25">
      <c r="A90" s="34">
        <v>9</v>
      </c>
      <c r="B90" s="21" t="s">
        <v>114</v>
      </c>
      <c r="C90" s="49">
        <v>1237.8346200000001</v>
      </c>
      <c r="D90" s="49"/>
      <c r="E90" s="49"/>
      <c r="F90" s="49"/>
      <c r="G90" s="49"/>
      <c r="H90" s="49">
        <v>55</v>
      </c>
      <c r="I90" s="49">
        <v>20297.985435630002</v>
      </c>
      <c r="J90" s="62">
        <v>6.6603181509661019E-2</v>
      </c>
      <c r="K90" s="49">
        <v>40</v>
      </c>
      <c r="L90" s="49">
        <v>17512.322237030003</v>
      </c>
      <c r="M90" s="49">
        <v>19</v>
      </c>
      <c r="N90" s="49">
        <v>12183.932558310002</v>
      </c>
    </row>
    <row r="91" spans="1:14" s="11" customFormat="1" x14ac:dyDescent="0.2">
      <c r="A91" s="34">
        <v>10</v>
      </c>
      <c r="B91" s="21" t="s">
        <v>115</v>
      </c>
      <c r="C91" s="49">
        <v>3993.8879240000001</v>
      </c>
      <c r="D91" s="49"/>
      <c r="E91" s="49"/>
      <c r="F91" s="49">
        <v>45</v>
      </c>
      <c r="G91" s="49">
        <v>14902.837390000001</v>
      </c>
      <c r="H91" s="49">
        <v>38</v>
      </c>
      <c r="I91" s="49">
        <v>15801.983591970004</v>
      </c>
      <c r="J91" s="62">
        <v>5.1850583139212772E-2</v>
      </c>
      <c r="K91" s="49">
        <v>29</v>
      </c>
      <c r="L91" s="49">
        <v>11121.180911859999</v>
      </c>
      <c r="M91" s="49">
        <v>6</v>
      </c>
      <c r="N91" s="49">
        <v>3854.5599257899999</v>
      </c>
    </row>
    <row r="92" spans="1:14" s="11" customFormat="1" ht="11.25" customHeight="1" x14ac:dyDescent="0.2">
      <c r="A92" s="34">
        <v>11</v>
      </c>
      <c r="B92" s="21" t="s">
        <v>116</v>
      </c>
      <c r="C92" s="49">
        <v>0</v>
      </c>
      <c r="D92" s="49"/>
      <c r="E92" s="49"/>
      <c r="F92" s="49"/>
      <c r="G92" s="49"/>
      <c r="H92" s="49">
        <v>12</v>
      </c>
      <c r="I92" s="49">
        <v>3499.6740126300001</v>
      </c>
      <c r="J92" s="62">
        <v>1.1483377216277181E-2</v>
      </c>
      <c r="K92" s="49">
        <v>7</v>
      </c>
      <c r="L92" s="49">
        <v>1994.4581496300002</v>
      </c>
      <c r="M92" s="49">
        <v>1</v>
      </c>
      <c r="N92" s="49">
        <v>750</v>
      </c>
    </row>
    <row r="93" spans="1:14" s="11" customFormat="1" ht="11.25" customHeight="1" x14ac:dyDescent="0.2">
      <c r="A93" s="34">
        <v>12</v>
      </c>
      <c r="B93" s="21" t="s">
        <v>117</v>
      </c>
      <c r="C93" s="49">
        <v>0</v>
      </c>
      <c r="D93" s="49"/>
      <c r="E93" s="49"/>
      <c r="F93" s="49"/>
      <c r="G93" s="49"/>
      <c r="H93" s="49">
        <v>56</v>
      </c>
      <c r="I93" s="49">
        <v>8940.52367753</v>
      </c>
      <c r="J93" s="62">
        <v>2.9336276901682126E-2</v>
      </c>
      <c r="K93" s="49">
        <v>33</v>
      </c>
      <c r="L93" s="49">
        <v>5350.9102761199983</v>
      </c>
      <c r="M93" s="49">
        <v>11</v>
      </c>
      <c r="N93" s="49">
        <v>3270.06756</v>
      </c>
    </row>
    <row r="94" spans="1:14" s="11" customFormat="1" ht="11.25" customHeight="1" x14ac:dyDescent="0.2">
      <c r="A94" s="34">
        <v>13</v>
      </c>
      <c r="B94" s="21" t="s">
        <v>118</v>
      </c>
      <c r="C94" s="49">
        <v>2705.7239829999999</v>
      </c>
      <c r="D94" s="52"/>
      <c r="E94" s="52"/>
      <c r="F94" s="52"/>
      <c r="G94" s="52"/>
      <c r="H94" s="49">
        <v>16</v>
      </c>
      <c r="I94" s="49">
        <v>8761.7705647000003</v>
      </c>
      <c r="J94" s="62">
        <v>2.8749739579690799E-2</v>
      </c>
      <c r="K94" s="49">
        <v>6</v>
      </c>
      <c r="L94" s="49">
        <v>5097.5442506999998</v>
      </c>
      <c r="M94" s="49">
        <v>4</v>
      </c>
      <c r="N94" s="49">
        <v>4493.6942506999994</v>
      </c>
    </row>
    <row r="95" spans="1:14" s="11" customFormat="1" ht="11.25" customHeight="1" x14ac:dyDescent="0.2">
      <c r="A95" s="34">
        <v>14</v>
      </c>
      <c r="B95" s="21" t="s">
        <v>119</v>
      </c>
      <c r="C95" s="49">
        <v>0</v>
      </c>
      <c r="D95" s="49"/>
      <c r="E95" s="49"/>
      <c r="F95" s="49"/>
      <c r="G95" s="49"/>
      <c r="H95" s="49">
        <v>8</v>
      </c>
      <c r="I95" s="49">
        <v>2033.0644989999998</v>
      </c>
      <c r="J95" s="62">
        <v>6.6710346343069136E-3</v>
      </c>
      <c r="K95" s="49">
        <v>4</v>
      </c>
      <c r="L95" s="49">
        <v>1549.2944989999999</v>
      </c>
      <c r="M95" s="49">
        <v>2</v>
      </c>
      <c r="N95" s="49">
        <v>752.85449900000003</v>
      </c>
    </row>
    <row r="96" spans="1:14" ht="10.5" x14ac:dyDescent="0.2">
      <c r="A96" s="37"/>
      <c r="B96" s="38" t="s">
        <v>3</v>
      </c>
      <c r="C96" s="50">
        <f>SUM(C82:C95)</f>
        <v>34667.219218999999</v>
      </c>
      <c r="D96" s="50">
        <f>SUM(D82:D95)</f>
        <v>0</v>
      </c>
      <c r="E96" s="50">
        <f t="shared" ref="E96:G96" si="4">SUM(E82:E95)</f>
        <v>0</v>
      </c>
      <c r="F96" s="50">
        <f t="shared" si="4"/>
        <v>107</v>
      </c>
      <c r="G96" s="50">
        <f t="shared" si="4"/>
        <v>22840.849136000001</v>
      </c>
      <c r="H96" s="50">
        <f>SUM(H82:H95)</f>
        <v>872</v>
      </c>
      <c r="I96" s="50">
        <f t="shared" ref="I96:N96" si="5">SUM(I82:I95)</f>
        <v>304759.99757888005</v>
      </c>
      <c r="J96" s="63">
        <f t="shared" si="5"/>
        <v>1.0000000000000002</v>
      </c>
      <c r="K96" s="50">
        <f t="shared" si="5"/>
        <v>649</v>
      </c>
      <c r="L96" s="50">
        <f t="shared" si="5"/>
        <v>260374.91267135998</v>
      </c>
      <c r="M96" s="50">
        <f t="shared" si="5"/>
        <v>240</v>
      </c>
      <c r="N96" s="50">
        <f t="shared" si="5"/>
        <v>121389.07637780999</v>
      </c>
    </row>
    <row r="97" spans="3:14" x14ac:dyDescent="0.2">
      <c r="C97" s="39"/>
      <c r="D97" s="40"/>
      <c r="F97" s="1"/>
      <c r="I97" s="41"/>
      <c r="N97" s="42"/>
    </row>
    <row r="98" spans="3:14" ht="11.25" customHeight="1" x14ac:dyDescent="0.2">
      <c r="D98" s="27"/>
      <c r="E98" s="27"/>
      <c r="F98" s="27"/>
      <c r="G98" s="27"/>
      <c r="H98" s="43"/>
      <c r="I98" s="44"/>
      <c r="J98" s="27"/>
      <c r="K98" s="27"/>
      <c r="L98" s="27"/>
      <c r="M98" s="27"/>
      <c r="N98" s="44"/>
    </row>
    <row r="99" spans="3:14" ht="11.25" customHeight="1" x14ac:dyDescent="0.2">
      <c r="C99" s="19"/>
      <c r="F99" s="1"/>
      <c r="G99" s="27"/>
      <c r="H99" s="45"/>
      <c r="I99" s="44"/>
      <c r="J99" s="44"/>
      <c r="K99" s="27"/>
      <c r="L99" s="44"/>
      <c r="N99" s="20"/>
    </row>
    <row r="100" spans="3:14" x14ac:dyDescent="0.2">
      <c r="D100" s="46"/>
      <c r="E100" s="44"/>
      <c r="F100" s="1"/>
      <c r="H100" s="43"/>
      <c r="I100" s="44"/>
    </row>
    <row r="101" spans="3:14" x14ac:dyDescent="0.2">
      <c r="D101" s="46"/>
      <c r="F101" s="47"/>
      <c r="G101" s="47"/>
      <c r="I101" s="27"/>
      <c r="J101" s="27"/>
    </row>
    <row r="102" spans="3:14" x14ac:dyDescent="0.2">
      <c r="D102" s="46"/>
      <c r="H102" s="44"/>
      <c r="I102" s="20"/>
      <c r="J102" s="48"/>
      <c r="K102" s="20"/>
    </row>
    <row r="103" spans="3:14" x14ac:dyDescent="0.2">
      <c r="D103" s="46"/>
      <c r="L103" s="27"/>
      <c r="M103" s="44"/>
    </row>
    <row r="104" spans="3:14" x14ac:dyDescent="0.2">
      <c r="D104" s="46"/>
      <c r="I104" s="27"/>
      <c r="J104" s="44"/>
      <c r="K104" s="44"/>
      <c r="L104" s="27"/>
    </row>
    <row r="105" spans="3:14" x14ac:dyDescent="0.2">
      <c r="D105" s="46"/>
    </row>
    <row r="106" spans="3:14" x14ac:dyDescent="0.2">
      <c r="D106" s="46"/>
    </row>
    <row r="107" spans="3:14" x14ac:dyDescent="0.2">
      <c r="D107" s="46"/>
    </row>
    <row r="108" spans="3:14" x14ac:dyDescent="0.2">
      <c r="D108" s="46"/>
    </row>
    <row r="109" spans="3:14" x14ac:dyDescent="0.2">
      <c r="D109" s="46"/>
    </row>
    <row r="110" spans="3:14" x14ac:dyDescent="0.2">
      <c r="D110" s="46"/>
    </row>
    <row r="111" spans="3:14" x14ac:dyDescent="0.2">
      <c r="D111" s="46"/>
    </row>
    <row r="112" spans="3:14" x14ac:dyDescent="0.2">
      <c r="D112" s="46"/>
    </row>
  </sheetData>
  <mergeCells count="32"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  <mergeCell ref="A24:F24"/>
    <mergeCell ref="A26:A28"/>
    <mergeCell ref="B26:C27"/>
    <mergeCell ref="D26:E27"/>
    <mergeCell ref="F26:G27"/>
    <mergeCell ref="H26:N26"/>
    <mergeCell ref="H27:H28"/>
    <mergeCell ref="I27:I28"/>
    <mergeCell ref="J27:J28"/>
    <mergeCell ref="K80:L80"/>
    <mergeCell ref="M80:N80"/>
    <mergeCell ref="K27:L27"/>
    <mergeCell ref="M27:N27"/>
    <mergeCell ref="A75:B75"/>
    <mergeCell ref="C79:C81"/>
    <mergeCell ref="D79:E80"/>
    <mergeCell ref="F79:G80"/>
    <mergeCell ref="H79:N79"/>
    <mergeCell ref="H80:H81"/>
    <mergeCell ref="I80:I81"/>
    <mergeCell ref="J80:J81"/>
  </mergeCells>
  <pageMargins left="0.23622047244094491" right="0.23622047244094491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Алия Жумановна Алибаева</cp:lastModifiedBy>
  <cp:lastPrinted>2020-04-15T10:20:29Z</cp:lastPrinted>
  <dcterms:created xsi:type="dcterms:W3CDTF">2014-04-22T04:13:07Z</dcterms:created>
  <dcterms:modified xsi:type="dcterms:W3CDTF">2022-09-22T06:58:44Z</dcterms:modified>
</cp:coreProperties>
</file>